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420" windowHeight="4356" tabRatio="602" activeTab="2"/>
  </bookViews>
  <sheets>
    <sheet name="D" sheetId="1" r:id="rId1"/>
    <sheet name="B" sheetId="2" r:id="rId2"/>
    <sheet name="A" sheetId="3" r:id="rId3"/>
  </sheets>
  <definedNames/>
  <calcPr fullCalcOnLoad="1"/>
</workbook>
</file>

<file path=xl/sharedStrings.xml><?xml version="1.0" encoding="utf-8"?>
<sst xmlns="http://schemas.openxmlformats.org/spreadsheetml/2006/main" count="488" uniqueCount="175">
  <si>
    <t>S</t>
  </si>
  <si>
    <t>1.</t>
  </si>
  <si>
    <t>2.</t>
  </si>
  <si>
    <t>3.</t>
  </si>
  <si>
    <t>4.</t>
  </si>
  <si>
    <t>5.</t>
  </si>
  <si>
    <t>6.</t>
  </si>
  <si>
    <t>7.</t>
  </si>
  <si>
    <t>8.</t>
  </si>
  <si>
    <t>D</t>
  </si>
  <si>
    <t>E</t>
  </si>
  <si>
    <t>Veronika</t>
  </si>
  <si>
    <t>Anna</t>
  </si>
  <si>
    <t>Sokol Brno 1</t>
  </si>
  <si>
    <t>Vánoční závod</t>
  </si>
  <si>
    <t>Markéta</t>
  </si>
  <si>
    <t>Eliška</t>
  </si>
  <si>
    <t>Stroblíková</t>
  </si>
  <si>
    <t>Elen</t>
  </si>
  <si>
    <t>Blatecká</t>
  </si>
  <si>
    <t>Michaela</t>
  </si>
  <si>
    <t>Laura</t>
  </si>
  <si>
    <t>Pánková</t>
  </si>
  <si>
    <t>Sára</t>
  </si>
  <si>
    <t>Procházková</t>
  </si>
  <si>
    <t>Lucie</t>
  </si>
  <si>
    <t>Barbora</t>
  </si>
  <si>
    <t>Adéla</t>
  </si>
  <si>
    <t>9.</t>
  </si>
  <si>
    <t>10.</t>
  </si>
  <si>
    <t>11.</t>
  </si>
  <si>
    <t>12.</t>
  </si>
  <si>
    <t>13.</t>
  </si>
  <si>
    <t>14.</t>
  </si>
  <si>
    <t>15.</t>
  </si>
  <si>
    <t>16.</t>
  </si>
  <si>
    <t>Kateřina</t>
  </si>
  <si>
    <t>Svobodová</t>
  </si>
  <si>
    <t>Nepevná</t>
  </si>
  <si>
    <t>2010</t>
  </si>
  <si>
    <t>2008</t>
  </si>
  <si>
    <t>2009</t>
  </si>
  <si>
    <t>Magdalena</t>
  </si>
  <si>
    <t>Zuzana</t>
  </si>
  <si>
    <t>2006</t>
  </si>
  <si>
    <t>Lenka</t>
  </si>
  <si>
    <t>trenéři</t>
  </si>
  <si>
    <t>oddíl</t>
  </si>
  <si>
    <t>Linda</t>
  </si>
  <si>
    <t>2007</t>
  </si>
  <si>
    <t>Mařanová</t>
  </si>
  <si>
    <t>Melanie</t>
  </si>
  <si>
    <t>Sabó</t>
  </si>
  <si>
    <t>Nikola</t>
  </si>
  <si>
    <t>Eva</t>
  </si>
  <si>
    <t>Aneta</t>
  </si>
  <si>
    <t>KSG Rosice</t>
  </si>
  <si>
    <t>Hajdinová</t>
  </si>
  <si>
    <t>Gálová</t>
  </si>
  <si>
    <t>Natálie</t>
  </si>
  <si>
    <t>Vltavská</t>
  </si>
  <si>
    <t>Cikrlová</t>
  </si>
  <si>
    <t>Romana</t>
  </si>
  <si>
    <t>Šuplerová</t>
  </si>
  <si>
    <t>Václavíková</t>
  </si>
  <si>
    <t>Brabcová</t>
  </si>
  <si>
    <t>Keprtová</t>
  </si>
  <si>
    <t>Pelikánová</t>
  </si>
  <si>
    <t>Simona</t>
  </si>
  <si>
    <t>2011</t>
  </si>
  <si>
    <t>Bartošovská</t>
  </si>
  <si>
    <t>Iva</t>
  </si>
  <si>
    <t>Čechová</t>
  </si>
  <si>
    <t>Johana</t>
  </si>
  <si>
    <t>Nina</t>
  </si>
  <si>
    <t>Břeňová</t>
  </si>
  <si>
    <t xml:space="preserve">Vacková </t>
  </si>
  <si>
    <t>Ballon-Mierna</t>
  </si>
  <si>
    <t>Emily</t>
  </si>
  <si>
    <t>Agáta</t>
  </si>
  <si>
    <t>Nela</t>
  </si>
  <si>
    <t>Ema</t>
  </si>
  <si>
    <t>Urbanová</t>
  </si>
  <si>
    <t>Liliana</t>
  </si>
  <si>
    <t>Christová, Chmelová, Procházková</t>
  </si>
  <si>
    <t>Hájková</t>
  </si>
  <si>
    <t>Hajin, Procházková</t>
  </si>
  <si>
    <t>Fialová</t>
  </si>
  <si>
    <t>Petrčková</t>
  </si>
  <si>
    <t>Richterová</t>
  </si>
  <si>
    <t>Natali</t>
  </si>
  <si>
    <t>Hejtmánková</t>
  </si>
  <si>
    <t>Gabriela Eva</t>
  </si>
  <si>
    <t>Dudová</t>
  </si>
  <si>
    <t>Sokol Mor. Ostrava</t>
  </si>
  <si>
    <t>Beata</t>
  </si>
  <si>
    <t>Veselá</t>
  </si>
  <si>
    <t>Crhová</t>
  </si>
  <si>
    <t>Valníčková</t>
  </si>
  <si>
    <t>Pokorná</t>
  </si>
  <si>
    <t>Částková</t>
  </si>
  <si>
    <t>Zajíčková</t>
  </si>
  <si>
    <t>Malinkovičová</t>
  </si>
  <si>
    <t>Malinová</t>
  </si>
  <si>
    <t>Durakova</t>
  </si>
  <si>
    <t>Katerina</t>
  </si>
  <si>
    <t>Hrabovska</t>
  </si>
  <si>
    <t>Klara</t>
  </si>
  <si>
    <t>Nebojsova</t>
  </si>
  <si>
    <t>Sokol Bučovice</t>
  </si>
  <si>
    <t>Tichý, Duráková</t>
  </si>
  <si>
    <t>Vlasakova</t>
  </si>
  <si>
    <t>Danielova</t>
  </si>
  <si>
    <t>Mravcová</t>
  </si>
  <si>
    <t>Mravcova</t>
  </si>
  <si>
    <t>Lea</t>
  </si>
  <si>
    <t>KSG Mor. Slavia Brno</t>
  </si>
  <si>
    <t>Kaliničová</t>
  </si>
  <si>
    <t>Adamusová</t>
  </si>
  <si>
    <t>Amélie</t>
  </si>
  <si>
    <t>Šťastná</t>
  </si>
  <si>
    <t>Daniela</t>
  </si>
  <si>
    <t>Melánie</t>
  </si>
  <si>
    <t>Lužová, Kostrbík</t>
  </si>
  <si>
    <t>Barešová, Dufková</t>
  </si>
  <si>
    <t>Navrátilová</t>
  </si>
  <si>
    <t>Amálie</t>
  </si>
  <si>
    <t>Slanařová</t>
  </si>
  <si>
    <t>Janoutová</t>
  </si>
  <si>
    <t>Kolevová</t>
  </si>
  <si>
    <t>Klára</t>
  </si>
  <si>
    <t>Pírová</t>
  </si>
  <si>
    <t>Tea Sofie</t>
  </si>
  <si>
    <t>Blašková</t>
  </si>
  <si>
    <t>Melicharová</t>
  </si>
  <si>
    <t>KLára</t>
  </si>
  <si>
    <t xml:space="preserve">Fukačová </t>
  </si>
  <si>
    <t>Václavíková, Pánková, Blatecká</t>
  </si>
  <si>
    <t>Olivová</t>
  </si>
  <si>
    <t>Elizabeth</t>
  </si>
  <si>
    <t>Mazánková</t>
  </si>
  <si>
    <t>Ela</t>
  </si>
  <si>
    <t>Cikánková</t>
  </si>
  <si>
    <t>Sally</t>
  </si>
  <si>
    <t>Kucková</t>
  </si>
  <si>
    <t>Pánková, Václavíková</t>
  </si>
  <si>
    <t>Fingerová</t>
  </si>
  <si>
    <t>Moravec</t>
  </si>
  <si>
    <t>Paarová</t>
  </si>
  <si>
    <t>Kavačová</t>
  </si>
  <si>
    <t>Najdekrová</t>
  </si>
  <si>
    <t>Julie</t>
  </si>
  <si>
    <t xml:space="preserve">KSG Mor. Slavia Brno </t>
  </si>
  <si>
    <t>Herškovičova</t>
  </si>
  <si>
    <t>Blašková, Vlková, Kozáková</t>
  </si>
  <si>
    <t>Konečná a kol.</t>
  </si>
  <si>
    <t>Nicole</t>
  </si>
  <si>
    <t>Raková a kol.</t>
  </si>
  <si>
    <t>Uhrová a kol.</t>
  </si>
  <si>
    <t>Povolná</t>
  </si>
  <si>
    <t>Kotulánová</t>
  </si>
  <si>
    <t>Kartusová</t>
  </si>
  <si>
    <t>Alexandra</t>
  </si>
  <si>
    <t>BRNO 17.12.2016</t>
  </si>
  <si>
    <t>kategorie E- děti 2011 a ml.</t>
  </si>
  <si>
    <t>Anežka</t>
  </si>
  <si>
    <t>Valerie</t>
  </si>
  <si>
    <t>kategorie A - děti 2008 a ml.</t>
  </si>
  <si>
    <t>kategorie B - děti 2007+2008</t>
  </si>
  <si>
    <t>kategorie B - děti 2009</t>
  </si>
  <si>
    <t>kategorie A - děti 2006</t>
  </si>
  <si>
    <t>kategorie A - děti 2007</t>
  </si>
  <si>
    <t xml:space="preserve"> </t>
  </si>
  <si>
    <t xml:space="preserve">kategorie D- děti 2009 </t>
  </si>
  <si>
    <t>kategorie D- děti 2010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</si>
</sst>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66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8"/>
      <color indexed="63"/>
      <name val="Tahoma"/>
      <family val="2"/>
    </font>
    <font>
      <sz val="6"/>
      <name val="Arial CE"/>
      <family val="0"/>
    </font>
    <font>
      <b/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6"/>
      <name val="Arial CE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5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9" fillId="0" borderId="16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3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29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15" xfId="0" applyFont="1" applyBorder="1" applyAlignment="1">
      <alignment horizontal="center"/>
    </xf>
    <xf numFmtId="0" fontId="43" fillId="0" borderId="0" xfId="48">
      <alignment/>
      <protection/>
    </xf>
    <xf numFmtId="0" fontId="43" fillId="0" borderId="0" xfId="48" applyFill="1">
      <alignment/>
      <protection/>
    </xf>
    <xf numFmtId="0" fontId="43" fillId="0" borderId="0" xfId="48" applyFont="1" applyFill="1">
      <alignment/>
      <protection/>
    </xf>
    <xf numFmtId="0" fontId="10" fillId="0" borderId="22" xfId="48" applyFont="1" applyFill="1" applyBorder="1">
      <alignment/>
      <protection/>
    </xf>
    <xf numFmtId="0" fontId="16" fillId="0" borderId="22" xfId="48" applyFont="1" applyFill="1" applyBorder="1">
      <alignment/>
      <protection/>
    </xf>
    <xf numFmtId="0" fontId="17" fillId="0" borderId="22" xfId="48" applyFont="1" applyFill="1" applyBorder="1">
      <alignment/>
      <protection/>
    </xf>
    <xf numFmtId="0" fontId="11" fillId="0" borderId="0" xfId="48" applyFont="1" applyFill="1" applyBorder="1">
      <alignment/>
      <protection/>
    </xf>
    <xf numFmtId="0" fontId="62" fillId="0" borderId="22" xfId="48" applyFont="1" applyFill="1" applyBorder="1">
      <alignment/>
      <protection/>
    </xf>
    <xf numFmtId="0" fontId="43" fillId="0" borderId="22" xfId="48" applyFill="1" applyBorder="1">
      <alignment/>
      <protection/>
    </xf>
    <xf numFmtId="0" fontId="10" fillId="0" borderId="22" xfId="48" applyFont="1" applyFill="1" applyBorder="1">
      <alignment/>
      <protection/>
    </xf>
    <xf numFmtId="0" fontId="10" fillId="0" borderId="0" xfId="48" applyFont="1" applyFill="1" applyBorder="1">
      <alignment/>
      <protection/>
    </xf>
    <xf numFmtId="0" fontId="0" fillId="0" borderId="0" xfId="48" applyFont="1" applyFill="1" applyBorder="1">
      <alignment/>
      <protection/>
    </xf>
    <xf numFmtId="49" fontId="11" fillId="0" borderId="0" xfId="48" applyNumberFormat="1" applyFont="1" applyFill="1" applyBorder="1" applyAlignment="1">
      <alignment horizontal="center"/>
      <protection/>
    </xf>
    <xf numFmtId="0" fontId="11" fillId="0" borderId="0" xfId="48" applyFont="1" applyFill="1" applyBorder="1">
      <alignment/>
      <protection/>
    </xf>
    <xf numFmtId="0" fontId="10" fillId="0" borderId="22" xfId="48" applyFont="1" applyFill="1" applyBorder="1" applyAlignment="1">
      <alignment horizontal="left"/>
      <protection/>
    </xf>
    <xf numFmtId="0" fontId="15" fillId="0" borderId="22" xfId="48" applyFont="1" applyFill="1" applyBorder="1" applyAlignment="1">
      <alignment vertical="center"/>
      <protection/>
    </xf>
    <xf numFmtId="0" fontId="63" fillId="0" borderId="22" xfId="48" applyFont="1" applyFill="1" applyBorder="1">
      <alignment/>
      <protection/>
    </xf>
    <xf numFmtId="0" fontId="16" fillId="0" borderId="22" xfId="47" applyFont="1" applyFill="1" applyBorder="1">
      <alignment/>
      <protection/>
    </xf>
    <xf numFmtId="0" fontId="18" fillId="0" borderId="22" xfId="47" applyFont="1" applyBorder="1">
      <alignment/>
      <protection/>
    </xf>
    <xf numFmtId="0" fontId="16" fillId="0" borderId="22" xfId="47" applyFont="1" applyBorder="1">
      <alignment/>
      <protection/>
    </xf>
    <xf numFmtId="0" fontId="17" fillId="0" borderId="22" xfId="47" applyFont="1" applyBorder="1">
      <alignment/>
      <protection/>
    </xf>
    <xf numFmtId="0" fontId="18" fillId="0" borderId="22" xfId="47" applyFont="1" applyFill="1" applyBorder="1">
      <alignment/>
      <protection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7" fontId="1" fillId="0" borderId="0" xfId="0" applyNumberFormat="1" applyFont="1" applyAlignment="1">
      <alignment/>
    </xf>
    <xf numFmtId="0" fontId="17" fillId="0" borderId="22" xfId="0" applyFont="1" applyFill="1" applyBorder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9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8" fillId="0" borderId="22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62" fillId="0" borderId="22" xfId="0" applyFont="1" applyFill="1" applyBorder="1" applyAlignment="1">
      <alignment/>
    </xf>
    <xf numFmtId="0" fontId="17" fillId="0" borderId="22" xfId="0" applyFont="1" applyFill="1" applyBorder="1" applyAlignment="1">
      <alignment horizontal="center"/>
    </xf>
    <xf numFmtId="49" fontId="17" fillId="0" borderId="22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17" fillId="0" borderId="22" xfId="48" applyFont="1" applyFill="1" applyBorder="1" applyAlignment="1">
      <alignment horizontal="center"/>
      <protection/>
    </xf>
    <xf numFmtId="49" fontId="17" fillId="0" borderId="22" xfId="48" applyNumberFormat="1" applyFont="1" applyFill="1" applyBorder="1" applyAlignment="1">
      <alignment horizontal="center"/>
      <protection/>
    </xf>
    <xf numFmtId="0" fontId="64" fillId="0" borderId="22" xfId="48" applyFont="1" applyFill="1" applyBorder="1" applyAlignment="1">
      <alignment horizontal="center"/>
      <protection/>
    </xf>
    <xf numFmtId="0" fontId="17" fillId="0" borderId="22" xfId="47" applyFont="1" applyBorder="1" applyAlignment="1">
      <alignment horizontal="center"/>
      <protection/>
    </xf>
    <xf numFmtId="0" fontId="17" fillId="0" borderId="22" xfId="47" applyFont="1" applyFill="1" applyBorder="1" applyAlignment="1">
      <alignment horizontal="center"/>
      <protection/>
    </xf>
    <xf numFmtId="2" fontId="9" fillId="0" borderId="33" xfId="0" applyNumberFormat="1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2" fontId="9" fillId="0" borderId="35" xfId="0" applyNumberFormat="1" applyFont="1" applyFill="1" applyBorder="1" applyAlignment="1">
      <alignment horizontal="center"/>
    </xf>
    <xf numFmtId="167" fontId="9" fillId="0" borderId="36" xfId="0" applyNumberFormat="1" applyFont="1" applyFill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0" fontId="65" fillId="0" borderId="22" xfId="48" applyFont="1" applyFill="1" applyBorder="1" applyAlignment="1">
      <alignment horizontal="center"/>
      <protection/>
    </xf>
    <xf numFmtId="0" fontId="65" fillId="0" borderId="22" xfId="48" applyFont="1" applyFill="1" applyBorder="1">
      <alignment/>
      <protection/>
    </xf>
    <xf numFmtId="0" fontId="15" fillId="0" borderId="0" xfId="48" applyFont="1" applyFill="1" applyBorder="1" applyAlignment="1">
      <alignment vertical="center"/>
      <protection/>
    </xf>
    <xf numFmtId="0" fontId="16" fillId="0" borderId="0" xfId="48" applyFont="1" applyFill="1" applyBorder="1">
      <alignment/>
      <protection/>
    </xf>
    <xf numFmtId="49" fontId="17" fillId="0" borderId="0" xfId="48" applyNumberFormat="1" applyFont="1" applyFill="1" applyBorder="1" applyAlignment="1">
      <alignment horizontal="center"/>
      <protection/>
    </xf>
    <xf numFmtId="0" fontId="17" fillId="0" borderId="0" xfId="48" applyFont="1" applyFill="1" applyBorder="1">
      <alignment/>
      <protection/>
    </xf>
    <xf numFmtId="0" fontId="3" fillId="0" borderId="22" xfId="0" applyFont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0" fillId="0" borderId="22" xfId="48" applyFont="1" applyFill="1" applyBorder="1">
      <alignment/>
      <protection/>
    </xf>
    <xf numFmtId="0" fontId="14" fillId="0" borderId="22" xfId="48" applyFont="1" applyFill="1" applyBorder="1">
      <alignment/>
      <protection/>
    </xf>
    <xf numFmtId="0" fontId="20" fillId="0" borderId="22" xfId="47" applyFont="1" applyFill="1" applyBorder="1">
      <alignment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38" xfId="0" applyFont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67" fontId="1" fillId="0" borderId="40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2" fontId="9" fillId="0" borderId="4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9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167" fontId="1" fillId="0" borderId="15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8" fillId="0" borderId="24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7" fillId="0" borderId="24" xfId="0" applyFont="1" applyFill="1" applyBorder="1" applyAlignment="1">
      <alignment horizontal="center"/>
    </xf>
    <xf numFmtId="0" fontId="17" fillId="0" borderId="24" xfId="0" applyFont="1" applyFill="1" applyBorder="1" applyAlignment="1">
      <alignment/>
    </xf>
    <xf numFmtId="0" fontId="4" fillId="0" borderId="43" xfId="0" applyFont="1" applyFill="1" applyBorder="1" applyAlignment="1">
      <alignment horizontal="right"/>
    </xf>
    <xf numFmtId="0" fontId="18" fillId="0" borderId="35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0" fontId="17" fillId="0" borderId="35" xfId="0" applyFont="1" applyFill="1" applyBorder="1" applyAlignment="1">
      <alignment horizontal="center"/>
    </xf>
    <xf numFmtId="0" fontId="17" fillId="0" borderId="35" xfId="0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8" fillId="0" borderId="24" xfId="0" applyFont="1" applyFill="1" applyBorder="1" applyAlignment="1">
      <alignment horizontal="left"/>
    </xf>
    <xf numFmtId="49" fontId="17" fillId="0" borderId="24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2.jpeg" /><Relationship Id="rId6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6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390525</xdr:colOff>
      <xdr:row>5</xdr:row>
      <xdr:rowOff>66675</xdr:rowOff>
    </xdr:from>
    <xdr:to>
      <xdr:col>17</xdr:col>
      <xdr:colOff>85725</xdr:colOff>
      <xdr:row>5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8191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0</xdr:row>
      <xdr:rowOff>0</xdr:rowOff>
    </xdr:from>
    <xdr:to>
      <xdr:col>18</xdr:col>
      <xdr:colOff>266700</xdr:colOff>
      <xdr:row>5</xdr:row>
      <xdr:rowOff>0</xdr:rowOff>
    </xdr:to>
    <xdr:pic>
      <xdr:nvPicPr>
        <xdr:cNvPr id="2" name="Picture 7" descr="SPORTOVNÍ GY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390525</xdr:colOff>
      <xdr:row>5</xdr:row>
      <xdr:rowOff>66675</xdr:rowOff>
    </xdr:from>
    <xdr:to>
      <xdr:col>17</xdr:col>
      <xdr:colOff>85725</xdr:colOff>
      <xdr:row>5</xdr:row>
      <xdr:rowOff>466725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8191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866775</xdr:colOff>
      <xdr:row>4</xdr:row>
      <xdr:rowOff>171450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33</xdr:row>
      <xdr:rowOff>66675</xdr:rowOff>
    </xdr:from>
    <xdr:to>
      <xdr:col>13</xdr:col>
      <xdr:colOff>276225</xdr:colOff>
      <xdr:row>34</xdr:row>
      <xdr:rowOff>38100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76581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33</xdr:row>
      <xdr:rowOff>66675</xdr:rowOff>
    </xdr:from>
    <xdr:to>
      <xdr:col>13</xdr:col>
      <xdr:colOff>295275</xdr:colOff>
      <xdr:row>34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7658100"/>
          <a:ext cx="723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390525</xdr:colOff>
      <xdr:row>13</xdr:row>
      <xdr:rowOff>66675</xdr:rowOff>
    </xdr:from>
    <xdr:to>
      <xdr:col>17</xdr:col>
      <xdr:colOff>85725</xdr:colOff>
      <xdr:row>13</xdr:row>
      <xdr:rowOff>466725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277177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390525</xdr:colOff>
      <xdr:row>13</xdr:row>
      <xdr:rowOff>66675</xdr:rowOff>
    </xdr:from>
    <xdr:to>
      <xdr:col>17</xdr:col>
      <xdr:colOff>85725</xdr:colOff>
      <xdr:row>13</xdr:row>
      <xdr:rowOff>466725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277177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5</xdr:row>
      <xdr:rowOff>28575</xdr:rowOff>
    </xdr:from>
    <xdr:to>
      <xdr:col>9</xdr:col>
      <xdr:colOff>247650</xdr:colOff>
      <xdr:row>5</xdr:row>
      <xdr:rowOff>466725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67375" y="78105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13</xdr:row>
      <xdr:rowOff>19050</xdr:rowOff>
    </xdr:from>
    <xdr:to>
      <xdr:col>9</xdr:col>
      <xdr:colOff>190500</xdr:colOff>
      <xdr:row>13</xdr:row>
      <xdr:rowOff>466725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2724150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13</xdr:row>
      <xdr:rowOff>28575</xdr:rowOff>
    </xdr:from>
    <xdr:to>
      <xdr:col>13</xdr:col>
      <xdr:colOff>295275</xdr:colOff>
      <xdr:row>13</xdr:row>
      <xdr:rowOff>428625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72300" y="2733675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5</xdr:row>
      <xdr:rowOff>19050</xdr:rowOff>
    </xdr:from>
    <xdr:to>
      <xdr:col>13</xdr:col>
      <xdr:colOff>323850</xdr:colOff>
      <xdr:row>5</xdr:row>
      <xdr:rowOff>466725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24675" y="771525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33</xdr:row>
      <xdr:rowOff>38100</xdr:rowOff>
    </xdr:from>
    <xdr:to>
      <xdr:col>9</xdr:col>
      <xdr:colOff>219075</xdr:colOff>
      <xdr:row>33</xdr:row>
      <xdr:rowOff>409575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76900" y="7629525"/>
          <a:ext cx="857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390525</xdr:colOff>
      <xdr:row>4</xdr:row>
      <xdr:rowOff>66675</xdr:rowOff>
    </xdr:from>
    <xdr:to>
      <xdr:col>21</xdr:col>
      <xdr:colOff>123825</xdr:colOff>
      <xdr:row>4</xdr:row>
      <xdr:rowOff>409575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8572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76200</xdr:rowOff>
    </xdr:from>
    <xdr:to>
      <xdr:col>17</xdr:col>
      <xdr:colOff>190500</xdr:colOff>
      <xdr:row>4</xdr:row>
      <xdr:rowOff>438150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866775"/>
          <a:ext cx="704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66675</xdr:rowOff>
    </xdr:from>
    <xdr:to>
      <xdr:col>9</xdr:col>
      <xdr:colOff>219075</xdr:colOff>
      <xdr:row>4</xdr:row>
      <xdr:rowOff>428625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857250"/>
          <a:ext cx="733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4</xdr:row>
      <xdr:rowOff>47625</xdr:rowOff>
    </xdr:from>
    <xdr:to>
      <xdr:col>13</xdr:col>
      <xdr:colOff>161925</xdr:colOff>
      <xdr:row>4</xdr:row>
      <xdr:rowOff>361950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4575" y="838200"/>
          <a:ext cx="742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38100</xdr:colOff>
      <xdr:row>0</xdr:row>
      <xdr:rowOff>0</xdr:rowOff>
    </xdr:from>
    <xdr:to>
      <xdr:col>22</xdr:col>
      <xdr:colOff>266700</xdr:colOff>
      <xdr:row>2</xdr:row>
      <xdr:rowOff>85725</xdr:rowOff>
    </xdr:to>
    <xdr:pic>
      <xdr:nvPicPr>
        <xdr:cNvPr id="5" name="Picture 7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53600" y="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695325</xdr:colOff>
      <xdr:row>3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38100"/>
          <a:ext cx="885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390525</xdr:colOff>
      <xdr:row>20</xdr:row>
      <xdr:rowOff>66675</xdr:rowOff>
    </xdr:from>
    <xdr:to>
      <xdr:col>21</xdr:col>
      <xdr:colOff>123825</xdr:colOff>
      <xdr:row>20</xdr:row>
      <xdr:rowOff>409575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41148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76200</xdr:rowOff>
    </xdr:from>
    <xdr:to>
      <xdr:col>17</xdr:col>
      <xdr:colOff>180975</xdr:colOff>
      <xdr:row>21</xdr:row>
      <xdr:rowOff>28575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4124325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66675</xdr:rowOff>
    </xdr:from>
    <xdr:to>
      <xdr:col>9</xdr:col>
      <xdr:colOff>219075</xdr:colOff>
      <xdr:row>21</xdr:row>
      <xdr:rowOff>19050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4114800"/>
          <a:ext cx="733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20</xdr:row>
      <xdr:rowOff>47625</xdr:rowOff>
    </xdr:from>
    <xdr:to>
      <xdr:col>13</xdr:col>
      <xdr:colOff>228600</xdr:colOff>
      <xdr:row>20</xdr:row>
      <xdr:rowOff>390525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4575" y="4095750"/>
          <a:ext cx="809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10</xdr:row>
      <xdr:rowOff>142875</xdr:rowOff>
    </xdr:from>
    <xdr:to>
      <xdr:col>4</xdr:col>
      <xdr:colOff>266700</xdr:colOff>
      <xdr:row>10</xdr:row>
      <xdr:rowOff>142875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238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1</xdr:col>
      <xdr:colOff>952500</xdr:colOff>
      <xdr:row>4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0</xdr:row>
      <xdr:rowOff>0</xdr:rowOff>
    </xdr:from>
    <xdr:to>
      <xdr:col>18</xdr:col>
      <xdr:colOff>266700</xdr:colOff>
      <xdr:row>5</xdr:row>
      <xdr:rowOff>142875</xdr:rowOff>
    </xdr:to>
    <xdr:pic>
      <xdr:nvPicPr>
        <xdr:cNvPr id="2" name="Picture 7" descr="SPORTOVNÍ GY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0"/>
          <a:ext cx="885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38100</xdr:rowOff>
    </xdr:from>
    <xdr:to>
      <xdr:col>1</xdr:col>
      <xdr:colOff>952500</xdr:colOff>
      <xdr:row>4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0</xdr:row>
      <xdr:rowOff>0</xdr:rowOff>
    </xdr:from>
    <xdr:to>
      <xdr:col>18</xdr:col>
      <xdr:colOff>266700</xdr:colOff>
      <xdr:row>5</xdr:row>
      <xdr:rowOff>142875</xdr:rowOff>
    </xdr:to>
    <xdr:pic>
      <xdr:nvPicPr>
        <xdr:cNvPr id="4" name="Picture 7" descr="SPORTOVNÍ GY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0"/>
          <a:ext cx="885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6</xdr:row>
      <xdr:rowOff>66675</xdr:rowOff>
    </xdr:from>
    <xdr:to>
      <xdr:col>17</xdr:col>
      <xdr:colOff>304800</xdr:colOff>
      <xdr:row>6</xdr:row>
      <xdr:rowOff>466725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1247775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6</xdr:row>
      <xdr:rowOff>28575</xdr:rowOff>
    </xdr:from>
    <xdr:to>
      <xdr:col>9</xdr:col>
      <xdr:colOff>247650</xdr:colOff>
      <xdr:row>6</xdr:row>
      <xdr:rowOff>495300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1209675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47625</xdr:rowOff>
    </xdr:from>
    <xdr:to>
      <xdr:col>12</xdr:col>
      <xdr:colOff>152400</xdr:colOff>
      <xdr:row>6</xdr:row>
      <xdr:rowOff>485775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00825" y="122872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zoomScale="75" zoomScaleNormal="75" zoomScalePageLayoutView="0" workbookViewId="0" topLeftCell="A22">
      <selection activeCell="B45" sqref="B45"/>
    </sheetView>
  </sheetViews>
  <sheetFormatPr defaultColWidth="9.125" defaultRowHeight="12.75"/>
  <cols>
    <col min="1" max="1" width="4.875" style="5" customWidth="1"/>
    <col min="2" max="2" width="15.375" style="33" customWidth="1"/>
    <col min="3" max="3" width="9.875" style="5" customWidth="1"/>
    <col min="4" max="4" width="4.625" style="3" customWidth="1"/>
    <col min="5" max="5" width="12.00390625" style="5" customWidth="1"/>
    <col min="6" max="6" width="24.50390625" style="51" customWidth="1"/>
    <col min="7" max="8" width="5.125" style="51" customWidth="1"/>
    <col min="9" max="9" width="1.37890625" style="51" customWidth="1"/>
    <col min="10" max="10" width="6.375" style="51" customWidth="1"/>
    <col min="11" max="11" width="5.125" style="4" customWidth="1"/>
    <col min="12" max="12" width="5.125" style="5" customWidth="1"/>
    <col min="13" max="13" width="0.5" style="20" customWidth="1"/>
    <col min="14" max="14" width="7.125" style="4" customWidth="1"/>
    <col min="15" max="15" width="7.50390625" style="4" customWidth="1"/>
    <col min="16" max="16" width="5.125" style="5" customWidth="1"/>
    <col min="17" max="17" width="0.5" style="20" customWidth="1"/>
    <col min="18" max="18" width="6.00390625" style="5" customWidth="1"/>
    <col min="19" max="19" width="7.50390625" style="5" customWidth="1"/>
    <col min="20" max="20" width="0.12890625" style="5" hidden="1" customWidth="1"/>
    <col min="21" max="21" width="5.50390625" style="5" customWidth="1"/>
    <col min="22" max="16384" width="9.125" style="5" customWidth="1"/>
  </cols>
  <sheetData>
    <row r="1" spans="1:20" ht="15">
      <c r="A1" s="171" t="s">
        <v>14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10" ht="4.5" customHeight="1">
      <c r="A2" s="1"/>
      <c r="B2" s="31"/>
      <c r="C2" s="2"/>
      <c r="E2" s="3"/>
      <c r="F2" s="47"/>
      <c r="G2" s="47"/>
      <c r="H2" s="47"/>
      <c r="I2" s="47"/>
      <c r="J2" s="47"/>
    </row>
    <row r="3" spans="1:20" ht="16.5" customHeight="1">
      <c r="A3" s="171" t="s">
        <v>163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6.75" customHeight="1">
      <c r="A4" s="39"/>
      <c r="B4" s="39"/>
      <c r="C4" s="39"/>
      <c r="D4" s="39"/>
      <c r="E4" s="39"/>
      <c r="F4" s="48"/>
      <c r="G4" s="48"/>
      <c r="H4" s="48"/>
      <c r="I4" s="48"/>
      <c r="J4" s="48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19" ht="16.5" thickBot="1">
      <c r="A5" s="172" t="s">
        <v>173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22" s="9" customFormat="1" ht="36.75" customHeight="1">
      <c r="A6" s="32"/>
      <c r="B6" s="166"/>
      <c r="C6" s="167"/>
      <c r="D6" s="15"/>
      <c r="E6" s="16" t="s">
        <v>47</v>
      </c>
      <c r="F6" s="46" t="s">
        <v>46</v>
      </c>
      <c r="G6" s="168"/>
      <c r="H6" s="169"/>
      <c r="I6" s="169"/>
      <c r="J6" s="170"/>
      <c r="K6" s="168"/>
      <c r="L6" s="169"/>
      <c r="M6" s="169"/>
      <c r="N6" s="170"/>
      <c r="O6" s="168"/>
      <c r="P6" s="169"/>
      <c r="Q6" s="169"/>
      <c r="R6" s="170"/>
      <c r="S6" s="13" t="s">
        <v>0</v>
      </c>
      <c r="V6" s="10"/>
    </row>
    <row r="7" spans="1:22" ht="19.5" customHeight="1" thickBot="1">
      <c r="A7" s="18"/>
      <c r="B7" s="37"/>
      <c r="C7" s="38"/>
      <c r="D7" s="6"/>
      <c r="E7" s="17"/>
      <c r="F7" s="50"/>
      <c r="G7" s="11" t="s">
        <v>9</v>
      </c>
      <c r="H7" s="8" t="s">
        <v>10</v>
      </c>
      <c r="I7" s="19"/>
      <c r="J7" s="12" t="s">
        <v>0</v>
      </c>
      <c r="K7" s="11" t="s">
        <v>9</v>
      </c>
      <c r="L7" s="8" t="s">
        <v>10</v>
      </c>
      <c r="M7" s="19"/>
      <c r="N7" s="12" t="s">
        <v>0</v>
      </c>
      <c r="O7" s="11" t="s">
        <v>9</v>
      </c>
      <c r="P7" s="8" t="s">
        <v>10</v>
      </c>
      <c r="Q7" s="19"/>
      <c r="R7" s="12" t="s">
        <v>0</v>
      </c>
      <c r="S7" s="14"/>
      <c r="V7" s="3"/>
    </row>
    <row r="8" spans="1:19" s="7" customFormat="1" ht="15.75" customHeight="1">
      <c r="A8" s="34" t="s">
        <v>1</v>
      </c>
      <c r="B8" s="82" t="s">
        <v>103</v>
      </c>
      <c r="C8" s="71" t="s">
        <v>36</v>
      </c>
      <c r="D8" s="106" t="s">
        <v>41</v>
      </c>
      <c r="E8" s="72" t="s">
        <v>13</v>
      </c>
      <c r="F8" s="72" t="s">
        <v>124</v>
      </c>
      <c r="G8" s="110">
        <v>2.5</v>
      </c>
      <c r="H8" s="29">
        <v>9.2</v>
      </c>
      <c r="I8" s="30"/>
      <c r="J8" s="22">
        <f>G8+H8-I8</f>
        <v>11.7</v>
      </c>
      <c r="K8" s="110">
        <v>2.5</v>
      </c>
      <c r="L8" s="29">
        <v>9.5</v>
      </c>
      <c r="M8" s="30"/>
      <c r="N8" s="22">
        <f>K8+L8-M8</f>
        <v>12</v>
      </c>
      <c r="O8" s="28">
        <v>3.9</v>
      </c>
      <c r="P8" s="29">
        <v>7.9</v>
      </c>
      <c r="Q8" s="30"/>
      <c r="R8" s="22">
        <f>O8+P8-Q8</f>
        <v>11.8</v>
      </c>
      <c r="S8" s="24">
        <f>N8+R8+J8</f>
        <v>35.5</v>
      </c>
    </row>
    <row r="9" spans="1:19" s="7" customFormat="1" ht="16.5" customHeight="1">
      <c r="A9" s="35" t="s">
        <v>2</v>
      </c>
      <c r="B9" s="76" t="s">
        <v>89</v>
      </c>
      <c r="C9" s="71" t="s">
        <v>90</v>
      </c>
      <c r="D9" s="106" t="s">
        <v>41</v>
      </c>
      <c r="E9" s="72" t="s">
        <v>56</v>
      </c>
      <c r="F9" s="72" t="s">
        <v>84</v>
      </c>
      <c r="G9" s="111">
        <v>2.5</v>
      </c>
      <c r="H9" s="27">
        <v>9.1</v>
      </c>
      <c r="I9" s="21"/>
      <c r="J9" s="23">
        <f>G9+H9-I9</f>
        <v>11.6</v>
      </c>
      <c r="K9" s="111">
        <v>2.5</v>
      </c>
      <c r="L9" s="27">
        <v>9.25</v>
      </c>
      <c r="M9" s="21"/>
      <c r="N9" s="23">
        <f>K9+L9-M9</f>
        <v>11.75</v>
      </c>
      <c r="O9" s="26">
        <v>3.4</v>
      </c>
      <c r="P9" s="27">
        <v>8.7</v>
      </c>
      <c r="Q9" s="21"/>
      <c r="R9" s="23">
        <f>O9+P9-Q9</f>
        <v>12.1</v>
      </c>
      <c r="S9" s="25">
        <f>N9+R9+J9</f>
        <v>35.45</v>
      </c>
    </row>
    <row r="10" spans="1:19" s="7" customFormat="1" ht="16.5" customHeight="1">
      <c r="A10" s="36" t="s">
        <v>3</v>
      </c>
      <c r="B10" s="82" t="s">
        <v>102</v>
      </c>
      <c r="C10" s="71" t="s">
        <v>59</v>
      </c>
      <c r="D10" s="106" t="s">
        <v>41</v>
      </c>
      <c r="E10" s="72" t="s">
        <v>13</v>
      </c>
      <c r="F10" s="72" t="s">
        <v>124</v>
      </c>
      <c r="G10" s="111">
        <v>2.5</v>
      </c>
      <c r="H10" s="27">
        <v>9.2</v>
      </c>
      <c r="I10" s="21"/>
      <c r="J10" s="23">
        <f>G10+H10-I10</f>
        <v>11.7</v>
      </c>
      <c r="K10" s="111">
        <v>2</v>
      </c>
      <c r="L10" s="27">
        <v>9.05</v>
      </c>
      <c r="M10" s="21"/>
      <c r="N10" s="23">
        <f>K10+L10-M10</f>
        <v>11.05</v>
      </c>
      <c r="O10" s="26">
        <v>2.9</v>
      </c>
      <c r="P10" s="27">
        <v>8.3</v>
      </c>
      <c r="Q10" s="21"/>
      <c r="R10" s="23">
        <f>O10+P10-Q10</f>
        <v>11.200000000000001</v>
      </c>
      <c r="S10" s="25">
        <f>N10+R10+J10</f>
        <v>33.95</v>
      </c>
    </row>
    <row r="11" spans="1:19" s="7" customFormat="1" ht="16.5" customHeight="1">
      <c r="A11" s="35" t="s">
        <v>4</v>
      </c>
      <c r="B11" s="74" t="s">
        <v>108</v>
      </c>
      <c r="C11" s="71" t="s">
        <v>43</v>
      </c>
      <c r="D11" s="105">
        <v>2009</v>
      </c>
      <c r="E11" s="72" t="s">
        <v>109</v>
      </c>
      <c r="F11" s="72" t="s">
        <v>110</v>
      </c>
      <c r="G11" s="111">
        <v>2.5</v>
      </c>
      <c r="H11" s="27">
        <v>8.25</v>
      </c>
      <c r="I11" s="21"/>
      <c r="J11" s="23">
        <f>G11+H11-I11</f>
        <v>10.75</v>
      </c>
      <c r="K11" s="111">
        <v>2.5</v>
      </c>
      <c r="L11" s="27">
        <v>9.1</v>
      </c>
      <c r="M11" s="21"/>
      <c r="N11" s="23">
        <f>K11+L11-M11</f>
        <v>11.6</v>
      </c>
      <c r="O11" s="26">
        <v>2.9</v>
      </c>
      <c r="P11" s="27">
        <v>8.3</v>
      </c>
      <c r="Q11" s="21"/>
      <c r="R11" s="23">
        <f>O11+P11-Q11</f>
        <v>11.200000000000001</v>
      </c>
      <c r="S11" s="25">
        <f>N11+R11+J11</f>
        <v>33.55</v>
      </c>
    </row>
    <row r="12" spans="1:19" s="7" customFormat="1" ht="16.5" customHeight="1">
      <c r="A12" s="62"/>
      <c r="B12" s="40"/>
      <c r="C12" s="59"/>
      <c r="D12" s="61"/>
      <c r="E12" s="63"/>
      <c r="F12" s="64"/>
      <c r="G12" s="64"/>
      <c r="H12" s="64"/>
      <c r="I12" s="64"/>
      <c r="J12" s="64"/>
      <c r="K12" s="41"/>
      <c r="L12" s="42"/>
      <c r="M12" s="43"/>
      <c r="N12" s="44"/>
      <c r="O12" s="41"/>
      <c r="P12" s="42"/>
      <c r="Q12" s="43"/>
      <c r="R12" s="44"/>
      <c r="S12" s="45"/>
    </row>
    <row r="13" spans="1:19" s="7" customFormat="1" ht="15.75" customHeight="1" thickBot="1">
      <c r="A13" s="172" t="s">
        <v>174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</row>
    <row r="14" spans="1:22" s="9" customFormat="1" ht="36.75" customHeight="1">
      <c r="A14" s="32"/>
      <c r="B14" s="166"/>
      <c r="C14" s="167"/>
      <c r="D14" s="15"/>
      <c r="E14" s="16" t="s">
        <v>47</v>
      </c>
      <c r="F14" s="46" t="s">
        <v>46</v>
      </c>
      <c r="G14" s="168"/>
      <c r="H14" s="169"/>
      <c r="I14" s="169"/>
      <c r="J14" s="170"/>
      <c r="K14" s="168"/>
      <c r="L14" s="169"/>
      <c r="M14" s="169"/>
      <c r="N14" s="170"/>
      <c r="O14" s="168"/>
      <c r="P14" s="169"/>
      <c r="Q14" s="169"/>
      <c r="R14" s="170"/>
      <c r="S14" s="13" t="s">
        <v>0</v>
      </c>
      <c r="V14" s="10"/>
    </row>
    <row r="15" spans="1:22" ht="19.5" customHeight="1" thickBot="1">
      <c r="A15" s="18"/>
      <c r="B15" s="37"/>
      <c r="C15" s="38"/>
      <c r="D15" s="6"/>
      <c r="E15" s="17"/>
      <c r="F15" s="50"/>
      <c r="G15" s="11" t="s">
        <v>9</v>
      </c>
      <c r="H15" s="8" t="s">
        <v>10</v>
      </c>
      <c r="I15" s="19"/>
      <c r="J15" s="12" t="s">
        <v>0</v>
      </c>
      <c r="K15" s="11" t="s">
        <v>9</v>
      </c>
      <c r="L15" s="8" t="s">
        <v>10</v>
      </c>
      <c r="M15" s="19"/>
      <c r="N15" s="12" t="s">
        <v>0</v>
      </c>
      <c r="O15" s="11" t="s">
        <v>9</v>
      </c>
      <c r="P15" s="8" t="s">
        <v>10</v>
      </c>
      <c r="Q15" s="19"/>
      <c r="R15" s="12" t="s">
        <v>0</v>
      </c>
      <c r="S15" s="14"/>
      <c r="V15" s="3"/>
    </row>
    <row r="16" spans="1:19" s="7" customFormat="1" ht="16.5" customHeight="1">
      <c r="A16" s="34" t="s">
        <v>1</v>
      </c>
      <c r="B16" s="70" t="s">
        <v>140</v>
      </c>
      <c r="C16" s="71" t="s">
        <v>141</v>
      </c>
      <c r="D16" s="115">
        <v>2010</v>
      </c>
      <c r="E16" s="72" t="s">
        <v>13</v>
      </c>
      <c r="F16" s="72" t="s">
        <v>154</v>
      </c>
      <c r="G16" s="110">
        <v>2.5</v>
      </c>
      <c r="H16" s="29">
        <v>9</v>
      </c>
      <c r="I16" s="30"/>
      <c r="J16" s="22">
        <f aca="true" t="shared" si="0" ref="J16:J31">G16+H16-I16</f>
        <v>11.5</v>
      </c>
      <c r="K16" s="110">
        <v>2.5</v>
      </c>
      <c r="L16" s="29">
        <v>9</v>
      </c>
      <c r="M16" s="30"/>
      <c r="N16" s="22">
        <f aca="true" t="shared" si="1" ref="N16:N31">K16+L16-M16</f>
        <v>11.5</v>
      </c>
      <c r="O16" s="28">
        <v>4</v>
      </c>
      <c r="P16" s="29">
        <v>9.2</v>
      </c>
      <c r="Q16" s="30"/>
      <c r="R16" s="22">
        <f aca="true" t="shared" si="2" ref="R16:R31">O16+P16-Q16</f>
        <v>13.2</v>
      </c>
      <c r="S16" s="24">
        <f aca="true" t="shared" si="3" ref="S16:S31">N16+R16+J16</f>
        <v>36.2</v>
      </c>
    </row>
    <row r="17" spans="1:19" s="7" customFormat="1" ht="16.5" customHeight="1">
      <c r="A17" s="35" t="s">
        <v>2</v>
      </c>
      <c r="B17" s="74" t="s">
        <v>148</v>
      </c>
      <c r="C17" s="75" t="s">
        <v>36</v>
      </c>
      <c r="D17" s="115">
        <v>2010</v>
      </c>
      <c r="E17" s="72" t="s">
        <v>152</v>
      </c>
      <c r="F17" s="87" t="s">
        <v>158</v>
      </c>
      <c r="G17" s="111">
        <v>2.5</v>
      </c>
      <c r="H17" s="27">
        <v>9.2</v>
      </c>
      <c r="I17" s="21"/>
      <c r="J17" s="23">
        <f t="shared" si="0"/>
        <v>11.7</v>
      </c>
      <c r="K17" s="111">
        <v>2.5</v>
      </c>
      <c r="L17" s="27">
        <v>9.15</v>
      </c>
      <c r="M17" s="21"/>
      <c r="N17" s="23">
        <f t="shared" si="1"/>
        <v>11.65</v>
      </c>
      <c r="O17" s="26">
        <v>4</v>
      </c>
      <c r="P17" s="27">
        <v>8.25</v>
      </c>
      <c r="Q17" s="21"/>
      <c r="R17" s="23">
        <f t="shared" si="2"/>
        <v>12.25</v>
      </c>
      <c r="S17" s="25">
        <f t="shared" si="3"/>
        <v>35.599999999999994</v>
      </c>
    </row>
    <row r="18" spans="1:19" s="7" customFormat="1" ht="16.5" customHeight="1">
      <c r="A18" s="36" t="s">
        <v>3</v>
      </c>
      <c r="B18" s="70" t="s">
        <v>37</v>
      </c>
      <c r="C18" s="71" t="s">
        <v>143</v>
      </c>
      <c r="D18" s="106" t="s">
        <v>39</v>
      </c>
      <c r="E18" s="72" t="s">
        <v>13</v>
      </c>
      <c r="F18" s="72" t="s">
        <v>133</v>
      </c>
      <c r="G18" s="111">
        <v>2.5</v>
      </c>
      <c r="H18" s="27">
        <v>9.35</v>
      </c>
      <c r="I18" s="21"/>
      <c r="J18" s="23">
        <f t="shared" si="0"/>
        <v>11.85</v>
      </c>
      <c r="K18" s="111">
        <v>2.5</v>
      </c>
      <c r="L18" s="27">
        <v>8.85</v>
      </c>
      <c r="M18" s="21"/>
      <c r="N18" s="23">
        <f t="shared" si="1"/>
        <v>11.35</v>
      </c>
      <c r="O18" s="26">
        <v>4</v>
      </c>
      <c r="P18" s="27">
        <v>8.1</v>
      </c>
      <c r="Q18" s="21"/>
      <c r="R18" s="23">
        <f t="shared" si="2"/>
        <v>12.1</v>
      </c>
      <c r="S18" s="25">
        <f t="shared" si="3"/>
        <v>35.3</v>
      </c>
    </row>
    <row r="19" spans="1:19" s="7" customFormat="1" ht="16.5" customHeight="1">
      <c r="A19" s="35" t="s">
        <v>4</v>
      </c>
      <c r="B19" s="70" t="s">
        <v>138</v>
      </c>
      <c r="C19" s="71" t="s">
        <v>139</v>
      </c>
      <c r="D19" s="106" t="s">
        <v>39</v>
      </c>
      <c r="E19" s="72" t="s">
        <v>13</v>
      </c>
      <c r="F19" s="72" t="s">
        <v>133</v>
      </c>
      <c r="G19" s="111">
        <v>2.5</v>
      </c>
      <c r="H19" s="27">
        <v>9</v>
      </c>
      <c r="I19" s="21"/>
      <c r="J19" s="23">
        <f t="shared" si="0"/>
        <v>11.5</v>
      </c>
      <c r="K19" s="111">
        <v>2.5</v>
      </c>
      <c r="L19" s="27">
        <v>8.5</v>
      </c>
      <c r="M19" s="21"/>
      <c r="N19" s="23">
        <f t="shared" si="1"/>
        <v>11</v>
      </c>
      <c r="O19" s="26">
        <v>3.5</v>
      </c>
      <c r="P19" s="27">
        <v>9.25</v>
      </c>
      <c r="Q19" s="21"/>
      <c r="R19" s="23">
        <f t="shared" si="2"/>
        <v>12.75</v>
      </c>
      <c r="S19" s="25">
        <f t="shared" si="3"/>
        <v>35.25</v>
      </c>
    </row>
    <row r="20" spans="1:19" s="7" customFormat="1" ht="16.5" customHeight="1">
      <c r="A20" s="36" t="s">
        <v>4</v>
      </c>
      <c r="B20" s="74" t="s">
        <v>67</v>
      </c>
      <c r="C20" s="75" t="s">
        <v>23</v>
      </c>
      <c r="D20" s="115">
        <v>2010</v>
      </c>
      <c r="E20" s="72" t="s">
        <v>152</v>
      </c>
      <c r="F20" s="87" t="s">
        <v>158</v>
      </c>
      <c r="G20" s="111">
        <v>2.5</v>
      </c>
      <c r="H20" s="27">
        <v>9.05</v>
      </c>
      <c r="I20" s="21"/>
      <c r="J20" s="23">
        <f t="shared" si="0"/>
        <v>11.55</v>
      </c>
      <c r="K20" s="111">
        <v>2.5</v>
      </c>
      <c r="L20" s="27">
        <v>8.7</v>
      </c>
      <c r="M20" s="21"/>
      <c r="N20" s="23">
        <f t="shared" si="1"/>
        <v>11.2</v>
      </c>
      <c r="O20" s="26">
        <v>4</v>
      </c>
      <c r="P20" s="27">
        <v>8.5</v>
      </c>
      <c r="Q20" s="21"/>
      <c r="R20" s="23">
        <f t="shared" si="2"/>
        <v>12.5</v>
      </c>
      <c r="S20" s="25">
        <f t="shared" si="3"/>
        <v>35.25</v>
      </c>
    </row>
    <row r="21" spans="1:19" s="7" customFormat="1" ht="16.5" customHeight="1">
      <c r="A21" s="35" t="s">
        <v>6</v>
      </c>
      <c r="B21" s="70" t="s">
        <v>142</v>
      </c>
      <c r="C21" s="71" t="s">
        <v>15</v>
      </c>
      <c r="D21" s="115">
        <v>2010</v>
      </c>
      <c r="E21" s="72" t="s">
        <v>13</v>
      </c>
      <c r="F21" s="72" t="s">
        <v>133</v>
      </c>
      <c r="G21" s="111">
        <v>2.5</v>
      </c>
      <c r="H21" s="27">
        <v>9.25</v>
      </c>
      <c r="I21" s="21"/>
      <c r="J21" s="23">
        <f t="shared" si="0"/>
        <v>11.75</v>
      </c>
      <c r="K21" s="111">
        <v>2.5</v>
      </c>
      <c r="L21" s="27">
        <v>8.95</v>
      </c>
      <c r="M21" s="21"/>
      <c r="N21" s="23">
        <f t="shared" si="1"/>
        <v>11.45</v>
      </c>
      <c r="O21" s="26">
        <v>4</v>
      </c>
      <c r="P21" s="27">
        <v>7.65</v>
      </c>
      <c r="Q21" s="21"/>
      <c r="R21" s="23">
        <f t="shared" si="2"/>
        <v>11.65</v>
      </c>
      <c r="S21" s="25">
        <f t="shared" si="3"/>
        <v>34.85</v>
      </c>
    </row>
    <row r="22" spans="1:19" s="7" customFormat="1" ht="16.5" customHeight="1">
      <c r="A22" s="36" t="s">
        <v>7</v>
      </c>
      <c r="B22" s="70" t="s">
        <v>37</v>
      </c>
      <c r="C22" s="71" t="s">
        <v>80</v>
      </c>
      <c r="D22" s="106" t="s">
        <v>39</v>
      </c>
      <c r="E22" s="72" t="s">
        <v>13</v>
      </c>
      <c r="F22" s="72" t="s">
        <v>133</v>
      </c>
      <c r="G22" s="111">
        <v>2.5</v>
      </c>
      <c r="H22" s="27">
        <v>8.55</v>
      </c>
      <c r="I22" s="21"/>
      <c r="J22" s="23">
        <f t="shared" si="0"/>
        <v>11.05</v>
      </c>
      <c r="K22" s="111">
        <v>2.5</v>
      </c>
      <c r="L22" s="27">
        <v>9.1</v>
      </c>
      <c r="M22" s="21"/>
      <c r="N22" s="23">
        <f t="shared" si="1"/>
        <v>11.6</v>
      </c>
      <c r="O22" s="26">
        <v>3.5</v>
      </c>
      <c r="P22" s="27">
        <v>8.65</v>
      </c>
      <c r="Q22" s="21"/>
      <c r="R22" s="23">
        <f t="shared" si="2"/>
        <v>12.15</v>
      </c>
      <c r="S22" s="25">
        <f t="shared" si="3"/>
        <v>34.8</v>
      </c>
    </row>
    <row r="23" spans="1:19" s="7" customFormat="1" ht="16.5" customHeight="1">
      <c r="A23" s="35" t="s">
        <v>8</v>
      </c>
      <c r="B23" s="82" t="s">
        <v>98</v>
      </c>
      <c r="C23" s="71" t="s">
        <v>59</v>
      </c>
      <c r="D23" s="106" t="s">
        <v>39</v>
      </c>
      <c r="E23" s="72" t="s">
        <v>13</v>
      </c>
      <c r="F23" s="72" t="s">
        <v>124</v>
      </c>
      <c r="G23" s="111">
        <v>2.5</v>
      </c>
      <c r="H23" s="27">
        <v>8.8</v>
      </c>
      <c r="I23" s="21"/>
      <c r="J23" s="23">
        <f t="shared" si="0"/>
        <v>11.3</v>
      </c>
      <c r="K23" s="111">
        <v>2</v>
      </c>
      <c r="L23" s="27">
        <v>8.85</v>
      </c>
      <c r="M23" s="21"/>
      <c r="N23" s="23">
        <f t="shared" si="1"/>
        <v>10.85</v>
      </c>
      <c r="O23" s="26">
        <v>3.9</v>
      </c>
      <c r="P23" s="27">
        <v>8.7</v>
      </c>
      <c r="Q23" s="21"/>
      <c r="R23" s="23">
        <f t="shared" si="2"/>
        <v>12.6</v>
      </c>
      <c r="S23" s="25">
        <f t="shared" si="3"/>
        <v>34.75</v>
      </c>
    </row>
    <row r="24" spans="1:19" s="7" customFormat="1" ht="16.5" customHeight="1">
      <c r="A24" s="36" t="s">
        <v>28</v>
      </c>
      <c r="B24" s="70" t="s">
        <v>96</v>
      </c>
      <c r="C24" s="71" t="s">
        <v>73</v>
      </c>
      <c r="D24" s="106" t="s">
        <v>39</v>
      </c>
      <c r="E24" s="72" t="s">
        <v>13</v>
      </c>
      <c r="F24" s="72" t="s">
        <v>133</v>
      </c>
      <c r="G24" s="111">
        <v>2.5</v>
      </c>
      <c r="H24" s="27">
        <v>8.7</v>
      </c>
      <c r="I24" s="21"/>
      <c r="J24" s="23">
        <f t="shared" si="0"/>
        <v>11.2</v>
      </c>
      <c r="K24" s="111">
        <v>2.5</v>
      </c>
      <c r="L24" s="27">
        <v>8.95</v>
      </c>
      <c r="M24" s="21"/>
      <c r="N24" s="23">
        <f t="shared" si="1"/>
        <v>11.45</v>
      </c>
      <c r="O24" s="26">
        <v>3.5</v>
      </c>
      <c r="P24" s="27">
        <v>8.5</v>
      </c>
      <c r="Q24" s="21"/>
      <c r="R24" s="23">
        <f t="shared" si="2"/>
        <v>12</v>
      </c>
      <c r="S24" s="25">
        <f t="shared" si="3"/>
        <v>34.65</v>
      </c>
    </row>
    <row r="25" spans="1:19" s="7" customFormat="1" ht="16.5" customHeight="1">
      <c r="A25" s="35" t="s">
        <v>29</v>
      </c>
      <c r="B25" s="82" t="s">
        <v>100</v>
      </c>
      <c r="C25" s="71" t="s">
        <v>20</v>
      </c>
      <c r="D25" s="106" t="s">
        <v>39</v>
      </c>
      <c r="E25" s="72" t="s">
        <v>13</v>
      </c>
      <c r="F25" s="72" t="s">
        <v>124</v>
      </c>
      <c r="G25" s="111">
        <v>2.5</v>
      </c>
      <c r="H25" s="27">
        <v>9.15</v>
      </c>
      <c r="I25" s="21"/>
      <c r="J25" s="23">
        <f t="shared" si="0"/>
        <v>11.65</v>
      </c>
      <c r="K25" s="111">
        <v>2.5</v>
      </c>
      <c r="L25" s="27">
        <v>9</v>
      </c>
      <c r="M25" s="21"/>
      <c r="N25" s="23">
        <f t="shared" si="1"/>
        <v>11.5</v>
      </c>
      <c r="O25" s="26">
        <v>3.9</v>
      </c>
      <c r="P25" s="27">
        <v>7.5</v>
      </c>
      <c r="Q25" s="21"/>
      <c r="R25" s="23">
        <f t="shared" si="2"/>
        <v>11.4</v>
      </c>
      <c r="S25" s="25">
        <f t="shared" si="3"/>
        <v>34.55</v>
      </c>
    </row>
    <row r="26" spans="1:19" s="7" customFormat="1" ht="16.5" customHeight="1">
      <c r="A26" s="36" t="s">
        <v>30</v>
      </c>
      <c r="B26" s="74" t="s">
        <v>65</v>
      </c>
      <c r="C26" s="75" t="s">
        <v>27</v>
      </c>
      <c r="D26" s="115">
        <v>2010</v>
      </c>
      <c r="E26" s="72" t="s">
        <v>152</v>
      </c>
      <c r="F26" s="87" t="s">
        <v>158</v>
      </c>
      <c r="G26" s="111">
        <v>2.5</v>
      </c>
      <c r="H26" s="27">
        <v>9.15</v>
      </c>
      <c r="I26" s="21"/>
      <c r="J26" s="23">
        <f t="shared" si="0"/>
        <v>11.65</v>
      </c>
      <c r="K26" s="111">
        <v>2.5</v>
      </c>
      <c r="L26" s="27">
        <v>8.75</v>
      </c>
      <c r="M26" s="21"/>
      <c r="N26" s="23">
        <f t="shared" si="1"/>
        <v>11.25</v>
      </c>
      <c r="O26" s="26">
        <v>3.3</v>
      </c>
      <c r="P26" s="27">
        <v>7.95</v>
      </c>
      <c r="Q26" s="21"/>
      <c r="R26" s="23">
        <f t="shared" si="2"/>
        <v>11.25</v>
      </c>
      <c r="S26" s="25">
        <f t="shared" si="3"/>
        <v>34.15</v>
      </c>
    </row>
    <row r="27" spans="1:19" s="7" customFormat="1" ht="16.5" customHeight="1">
      <c r="A27" s="35" t="s">
        <v>31</v>
      </c>
      <c r="B27" s="82" t="s">
        <v>97</v>
      </c>
      <c r="C27" s="71" t="s">
        <v>166</v>
      </c>
      <c r="D27" s="106" t="s">
        <v>39</v>
      </c>
      <c r="E27" s="72" t="s">
        <v>13</v>
      </c>
      <c r="F27" s="72" t="s">
        <v>124</v>
      </c>
      <c r="G27" s="111">
        <v>2.5</v>
      </c>
      <c r="H27" s="27">
        <v>8.2</v>
      </c>
      <c r="I27" s="21"/>
      <c r="J27" s="23">
        <f t="shared" si="0"/>
        <v>10.7</v>
      </c>
      <c r="K27" s="111">
        <v>2</v>
      </c>
      <c r="L27" s="27">
        <v>9.25</v>
      </c>
      <c r="M27" s="21"/>
      <c r="N27" s="23">
        <f t="shared" si="1"/>
        <v>11.25</v>
      </c>
      <c r="O27" s="26">
        <v>3.9</v>
      </c>
      <c r="P27" s="27">
        <v>8.2</v>
      </c>
      <c r="Q27" s="21"/>
      <c r="R27" s="23">
        <f t="shared" si="2"/>
        <v>12.1</v>
      </c>
      <c r="S27" s="25">
        <f t="shared" si="3"/>
        <v>34.05</v>
      </c>
    </row>
    <row r="28" spans="1:19" s="7" customFormat="1" ht="16.5" customHeight="1">
      <c r="A28" s="36" t="s">
        <v>32</v>
      </c>
      <c r="B28" s="82" t="s">
        <v>96</v>
      </c>
      <c r="C28" s="71" t="s">
        <v>36</v>
      </c>
      <c r="D28" s="106" t="s">
        <v>39</v>
      </c>
      <c r="E28" s="72" t="s">
        <v>13</v>
      </c>
      <c r="F28" s="72" t="s">
        <v>124</v>
      </c>
      <c r="G28" s="111">
        <v>2.5</v>
      </c>
      <c r="H28" s="27">
        <v>9.05</v>
      </c>
      <c r="I28" s="21"/>
      <c r="J28" s="23">
        <f t="shared" si="0"/>
        <v>11.55</v>
      </c>
      <c r="K28" s="111">
        <v>2</v>
      </c>
      <c r="L28" s="27">
        <v>9.2</v>
      </c>
      <c r="M28" s="21"/>
      <c r="N28" s="23">
        <f t="shared" si="1"/>
        <v>11.2</v>
      </c>
      <c r="O28" s="26">
        <v>3.4</v>
      </c>
      <c r="P28" s="27">
        <v>7.2</v>
      </c>
      <c r="Q28" s="21"/>
      <c r="R28" s="23">
        <f t="shared" si="2"/>
        <v>10.6</v>
      </c>
      <c r="S28" s="25">
        <f t="shared" si="3"/>
        <v>33.349999999999994</v>
      </c>
    </row>
    <row r="29" spans="1:19" s="7" customFormat="1" ht="15.75" customHeight="1">
      <c r="A29" s="35" t="s">
        <v>33</v>
      </c>
      <c r="B29" s="82" t="s">
        <v>99</v>
      </c>
      <c r="C29" s="71" t="s">
        <v>165</v>
      </c>
      <c r="D29" s="106" t="s">
        <v>39</v>
      </c>
      <c r="E29" s="72" t="s">
        <v>13</v>
      </c>
      <c r="F29" s="72" t="s">
        <v>124</v>
      </c>
      <c r="G29" s="111">
        <v>2.5</v>
      </c>
      <c r="H29" s="27">
        <v>8.6</v>
      </c>
      <c r="I29" s="21"/>
      <c r="J29" s="23">
        <f t="shared" si="0"/>
        <v>11.1</v>
      </c>
      <c r="K29" s="111">
        <v>2</v>
      </c>
      <c r="L29" s="27">
        <v>8.7</v>
      </c>
      <c r="M29" s="21"/>
      <c r="N29" s="23">
        <f t="shared" si="1"/>
        <v>10.7</v>
      </c>
      <c r="O29" s="26">
        <v>3.4</v>
      </c>
      <c r="P29" s="27">
        <v>7.6</v>
      </c>
      <c r="Q29" s="21"/>
      <c r="R29" s="23">
        <f t="shared" si="2"/>
        <v>11</v>
      </c>
      <c r="S29" s="25">
        <f t="shared" si="3"/>
        <v>32.8</v>
      </c>
    </row>
    <row r="30" spans="1:19" s="7" customFormat="1" ht="15.75" customHeight="1">
      <c r="A30" s="36" t="s">
        <v>34</v>
      </c>
      <c r="B30" s="82" t="s">
        <v>101</v>
      </c>
      <c r="C30" s="71" t="s">
        <v>23</v>
      </c>
      <c r="D30" s="106" t="s">
        <v>39</v>
      </c>
      <c r="E30" s="72" t="s">
        <v>13</v>
      </c>
      <c r="F30" s="72" t="s">
        <v>124</v>
      </c>
      <c r="G30" s="111">
        <v>2.5</v>
      </c>
      <c r="H30" s="27">
        <v>8.7</v>
      </c>
      <c r="I30" s="21"/>
      <c r="J30" s="23">
        <f t="shared" si="0"/>
        <v>11.2</v>
      </c>
      <c r="K30" s="111">
        <v>2</v>
      </c>
      <c r="L30" s="27">
        <v>8.3</v>
      </c>
      <c r="M30" s="21"/>
      <c r="N30" s="23">
        <f t="shared" si="1"/>
        <v>10.3</v>
      </c>
      <c r="O30" s="26">
        <v>2.9</v>
      </c>
      <c r="P30" s="27">
        <v>7.95</v>
      </c>
      <c r="Q30" s="21"/>
      <c r="R30" s="23">
        <f t="shared" si="2"/>
        <v>10.85</v>
      </c>
      <c r="S30" s="25">
        <f t="shared" si="3"/>
        <v>32.349999999999994</v>
      </c>
    </row>
    <row r="31" spans="1:19" s="7" customFormat="1" ht="15.75" customHeight="1">
      <c r="A31" s="121" t="s">
        <v>35</v>
      </c>
      <c r="B31" s="70" t="s">
        <v>60</v>
      </c>
      <c r="C31" s="71" t="s">
        <v>79</v>
      </c>
      <c r="D31" s="106" t="s">
        <v>39</v>
      </c>
      <c r="E31" s="72" t="s">
        <v>13</v>
      </c>
      <c r="F31" s="72" t="s">
        <v>133</v>
      </c>
      <c r="G31" s="111">
        <v>2.5</v>
      </c>
      <c r="H31" s="27">
        <v>8.15</v>
      </c>
      <c r="I31" s="21"/>
      <c r="J31" s="23">
        <f t="shared" si="0"/>
        <v>10.65</v>
      </c>
      <c r="K31" s="111">
        <v>2.5</v>
      </c>
      <c r="L31" s="27">
        <v>7.3</v>
      </c>
      <c r="M31" s="21"/>
      <c r="N31" s="23">
        <f t="shared" si="1"/>
        <v>9.8</v>
      </c>
      <c r="O31" s="26">
        <v>3.5</v>
      </c>
      <c r="P31" s="27">
        <v>8</v>
      </c>
      <c r="Q31" s="21"/>
      <c r="R31" s="23">
        <f t="shared" si="2"/>
        <v>11.5</v>
      </c>
      <c r="S31" s="25">
        <f t="shared" si="3"/>
        <v>31.950000000000003</v>
      </c>
    </row>
    <row r="32" spans="2:24" ht="51" customHeight="1">
      <c r="B32" s="117"/>
      <c r="C32" s="118"/>
      <c r="D32" s="119"/>
      <c r="E32" s="120"/>
      <c r="F32" s="120"/>
      <c r="X32"/>
    </row>
    <row r="33" spans="1:24" ht="15.75" customHeight="1" thickBot="1">
      <c r="A33" s="172" t="s">
        <v>164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X33" s="53"/>
    </row>
    <row r="34" spans="1:18" s="9" customFormat="1" ht="33.75" customHeight="1">
      <c r="A34" s="32"/>
      <c r="B34" s="166"/>
      <c r="C34" s="167"/>
      <c r="D34" s="15"/>
      <c r="E34" s="16" t="s">
        <v>47</v>
      </c>
      <c r="F34" s="46" t="s">
        <v>46</v>
      </c>
      <c r="G34" s="168"/>
      <c r="H34" s="169"/>
      <c r="I34" s="169"/>
      <c r="J34" s="170"/>
      <c r="K34" s="168"/>
      <c r="L34" s="169"/>
      <c r="M34" s="169"/>
      <c r="N34" s="170"/>
      <c r="O34" s="13" t="s">
        <v>0</v>
      </c>
      <c r="R34" s="10"/>
    </row>
    <row r="35" spans="1:18" ht="21" customHeight="1" thickBot="1">
      <c r="A35" s="18"/>
      <c r="B35" s="37"/>
      <c r="C35" s="38"/>
      <c r="D35" s="6"/>
      <c r="E35" s="17"/>
      <c r="F35" s="50"/>
      <c r="G35" s="11" t="s">
        <v>9</v>
      </c>
      <c r="H35" s="8" t="s">
        <v>10</v>
      </c>
      <c r="I35" s="19"/>
      <c r="J35" s="12" t="s">
        <v>0</v>
      </c>
      <c r="K35" s="11" t="s">
        <v>9</v>
      </c>
      <c r="L35" s="8" t="s">
        <v>10</v>
      </c>
      <c r="M35" s="19"/>
      <c r="N35" s="12" t="s">
        <v>0</v>
      </c>
      <c r="O35" s="14"/>
      <c r="Q35" s="5"/>
      <c r="R35" s="3"/>
    </row>
    <row r="36" spans="1:15" s="7" customFormat="1" ht="16.5" customHeight="1">
      <c r="A36" s="34" t="s">
        <v>1</v>
      </c>
      <c r="B36" s="76" t="s">
        <v>161</v>
      </c>
      <c r="C36" s="71" t="s">
        <v>16</v>
      </c>
      <c r="D36" s="106" t="s">
        <v>69</v>
      </c>
      <c r="E36" s="72" t="s">
        <v>94</v>
      </c>
      <c r="F36" s="72" t="s">
        <v>93</v>
      </c>
      <c r="G36" s="110">
        <v>4</v>
      </c>
      <c r="H36" s="29">
        <v>9.1</v>
      </c>
      <c r="I36" s="30"/>
      <c r="J36" s="22">
        <f aca="true" t="shared" si="4" ref="J36:J42">G36+H36-I36</f>
        <v>13.1</v>
      </c>
      <c r="K36" s="28">
        <v>3.5</v>
      </c>
      <c r="L36" s="29">
        <v>9.5</v>
      </c>
      <c r="M36" s="30"/>
      <c r="N36" s="22">
        <f aca="true" t="shared" si="5" ref="N36:N42">K36+L36-M36</f>
        <v>13</v>
      </c>
      <c r="O36" s="24">
        <f aca="true" t="shared" si="6" ref="O36:O42">J36+N36</f>
        <v>26.1</v>
      </c>
    </row>
    <row r="37" spans="1:15" s="7" customFormat="1" ht="16.5" customHeight="1">
      <c r="A37" s="35" t="s">
        <v>2</v>
      </c>
      <c r="B37" s="74" t="s">
        <v>150</v>
      </c>
      <c r="C37" s="75" t="s">
        <v>151</v>
      </c>
      <c r="D37" s="115">
        <v>2011</v>
      </c>
      <c r="E37" s="72" t="s">
        <v>152</v>
      </c>
      <c r="F37" s="87" t="s">
        <v>158</v>
      </c>
      <c r="G37" s="111">
        <v>4</v>
      </c>
      <c r="H37" s="27">
        <v>9.4</v>
      </c>
      <c r="I37" s="21"/>
      <c r="J37" s="23">
        <f t="shared" si="4"/>
        <v>13.4</v>
      </c>
      <c r="K37" s="26">
        <v>3.5</v>
      </c>
      <c r="L37" s="27">
        <v>8.6</v>
      </c>
      <c r="M37" s="21"/>
      <c r="N37" s="23">
        <f t="shared" si="5"/>
        <v>12.1</v>
      </c>
      <c r="O37" s="25">
        <f t="shared" si="6"/>
        <v>25.5</v>
      </c>
    </row>
    <row r="38" spans="1:15" s="7" customFormat="1" ht="16.5" customHeight="1">
      <c r="A38" s="36" t="s">
        <v>3</v>
      </c>
      <c r="B38" s="70" t="s">
        <v>82</v>
      </c>
      <c r="C38" s="71" t="s">
        <v>121</v>
      </c>
      <c r="D38" s="106" t="s">
        <v>69</v>
      </c>
      <c r="E38" s="72" t="s">
        <v>13</v>
      </c>
      <c r="F38" s="72" t="s">
        <v>133</v>
      </c>
      <c r="G38" s="111">
        <v>4</v>
      </c>
      <c r="H38" s="27">
        <v>8.8</v>
      </c>
      <c r="I38" s="21"/>
      <c r="J38" s="23">
        <f t="shared" si="4"/>
        <v>12.8</v>
      </c>
      <c r="K38" s="26">
        <v>3.5</v>
      </c>
      <c r="L38" s="27">
        <v>7.25</v>
      </c>
      <c r="M38" s="21"/>
      <c r="N38" s="23">
        <f t="shared" si="5"/>
        <v>10.75</v>
      </c>
      <c r="O38" s="25">
        <f t="shared" si="6"/>
        <v>23.55</v>
      </c>
    </row>
    <row r="39" spans="1:15" s="7" customFormat="1" ht="16.5" customHeight="1">
      <c r="A39" s="35" t="s">
        <v>4</v>
      </c>
      <c r="B39" s="74" t="s">
        <v>149</v>
      </c>
      <c r="C39" s="75" t="s">
        <v>23</v>
      </c>
      <c r="D39" s="115">
        <v>2011</v>
      </c>
      <c r="E39" s="72" t="s">
        <v>152</v>
      </c>
      <c r="F39" s="87" t="s">
        <v>158</v>
      </c>
      <c r="G39" s="111">
        <v>2</v>
      </c>
      <c r="H39" s="27">
        <v>9.25</v>
      </c>
      <c r="I39" s="21"/>
      <c r="J39" s="23">
        <f t="shared" si="4"/>
        <v>11.25</v>
      </c>
      <c r="K39" s="26">
        <v>3.4</v>
      </c>
      <c r="L39" s="27">
        <v>7.6</v>
      </c>
      <c r="M39" s="21"/>
      <c r="N39" s="23">
        <f t="shared" si="5"/>
        <v>11</v>
      </c>
      <c r="O39" s="25">
        <f t="shared" si="6"/>
        <v>22.25</v>
      </c>
    </row>
    <row r="40" spans="1:17" ht="16.5" customHeight="1">
      <c r="A40" s="36" t="s">
        <v>5</v>
      </c>
      <c r="B40" s="85" t="s">
        <v>159</v>
      </c>
      <c r="C40" s="86" t="s">
        <v>54</v>
      </c>
      <c r="D40" s="108">
        <v>2011</v>
      </c>
      <c r="E40" s="87" t="s">
        <v>152</v>
      </c>
      <c r="F40" s="87" t="s">
        <v>158</v>
      </c>
      <c r="G40" s="111">
        <v>2</v>
      </c>
      <c r="H40" s="27">
        <v>9.2</v>
      </c>
      <c r="I40" s="21"/>
      <c r="J40" s="23">
        <f t="shared" si="4"/>
        <v>11.2</v>
      </c>
      <c r="K40" s="26">
        <v>2.9</v>
      </c>
      <c r="L40" s="27">
        <v>8.1</v>
      </c>
      <c r="M40" s="21"/>
      <c r="N40" s="23">
        <f t="shared" si="5"/>
        <v>11</v>
      </c>
      <c r="O40" s="25">
        <f t="shared" si="6"/>
        <v>22.2</v>
      </c>
      <c r="Q40" s="5"/>
    </row>
    <row r="41" spans="1:17" ht="16.5" customHeight="1">
      <c r="A41" s="35" t="s">
        <v>6</v>
      </c>
      <c r="B41" s="83" t="s">
        <v>64</v>
      </c>
      <c r="C41" s="75" t="s">
        <v>162</v>
      </c>
      <c r="D41" s="115"/>
      <c r="E41" s="72" t="s">
        <v>13</v>
      </c>
      <c r="F41" s="116" t="s">
        <v>22</v>
      </c>
      <c r="G41" s="111">
        <v>2</v>
      </c>
      <c r="H41" s="27">
        <v>8.8</v>
      </c>
      <c r="I41" s="21"/>
      <c r="J41" s="23">
        <f t="shared" si="4"/>
        <v>10.8</v>
      </c>
      <c r="K41" s="26">
        <v>2.4</v>
      </c>
      <c r="L41" s="27">
        <v>7.55</v>
      </c>
      <c r="M41" s="21"/>
      <c r="N41" s="23">
        <f t="shared" si="5"/>
        <v>9.95</v>
      </c>
      <c r="O41" s="25">
        <f t="shared" si="6"/>
        <v>20.75</v>
      </c>
      <c r="Q41" s="5"/>
    </row>
    <row r="42" spans="1:17" ht="16.5" customHeight="1">
      <c r="A42" s="36" t="s">
        <v>7</v>
      </c>
      <c r="B42" s="85" t="s">
        <v>160</v>
      </c>
      <c r="C42" s="86" t="s">
        <v>55</v>
      </c>
      <c r="D42" s="108">
        <v>2011</v>
      </c>
      <c r="E42" s="87" t="s">
        <v>152</v>
      </c>
      <c r="F42" s="87" t="s">
        <v>158</v>
      </c>
      <c r="G42" s="111">
        <v>2</v>
      </c>
      <c r="H42" s="27">
        <v>8.7</v>
      </c>
      <c r="I42" s="21"/>
      <c r="J42" s="23">
        <f t="shared" si="4"/>
        <v>10.7</v>
      </c>
      <c r="K42" s="26">
        <v>1.8</v>
      </c>
      <c r="L42" s="27">
        <v>8.05</v>
      </c>
      <c r="M42" s="21"/>
      <c r="N42" s="23">
        <f t="shared" si="5"/>
        <v>9.850000000000001</v>
      </c>
      <c r="O42" s="25">
        <f t="shared" si="6"/>
        <v>20.55</v>
      </c>
      <c r="Q42" s="5"/>
    </row>
  </sheetData>
  <sheetProtection/>
  <mergeCells count="16">
    <mergeCell ref="G6:J6"/>
    <mergeCell ref="G14:J14"/>
    <mergeCell ref="A33:S33"/>
    <mergeCell ref="B14:C14"/>
    <mergeCell ref="K14:N14"/>
    <mergeCell ref="O14:R14"/>
    <mergeCell ref="B34:C34"/>
    <mergeCell ref="G34:J34"/>
    <mergeCell ref="K34:N34"/>
    <mergeCell ref="B6:C6"/>
    <mergeCell ref="K6:N6"/>
    <mergeCell ref="A1:T1"/>
    <mergeCell ref="A3:T3"/>
    <mergeCell ref="A5:S5"/>
    <mergeCell ref="O6:R6"/>
    <mergeCell ref="A13:S13"/>
  </mergeCells>
  <printOptions/>
  <pageMargins left="0" right="0" top="0.15748031496062992" bottom="0.07874015748031496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9"/>
  <sheetViews>
    <sheetView zoomScale="75" zoomScaleNormal="75" zoomScalePageLayoutView="0" workbookViewId="0" topLeftCell="A16">
      <selection activeCell="O42" sqref="O42"/>
    </sheetView>
  </sheetViews>
  <sheetFormatPr defaultColWidth="9.125" defaultRowHeight="12.75"/>
  <cols>
    <col min="1" max="1" width="4.875" style="5" customWidth="1"/>
    <col min="2" max="2" width="13.875" style="33" customWidth="1"/>
    <col min="3" max="3" width="9.875" style="5" customWidth="1"/>
    <col min="4" max="4" width="4.625" style="3" customWidth="1"/>
    <col min="5" max="5" width="11.625" style="130" customWidth="1"/>
    <col min="6" max="6" width="11.00390625" style="131" customWidth="1"/>
    <col min="7" max="8" width="5.625" style="5" customWidth="1"/>
    <col min="9" max="9" width="1.12109375" style="20" customWidth="1"/>
    <col min="10" max="10" width="7.125" style="4" customWidth="1"/>
    <col min="11" max="11" width="5.625" style="5" customWidth="1"/>
    <col min="12" max="12" width="5.625" style="4" customWidth="1"/>
    <col min="13" max="13" width="1.37890625" style="91" customWidth="1"/>
    <col min="14" max="14" width="7.125" style="5" customWidth="1"/>
    <col min="15" max="15" width="5.625" style="4" customWidth="1"/>
    <col min="16" max="16" width="5.625" style="5" customWidth="1"/>
    <col min="17" max="17" width="1.12109375" style="20" customWidth="1"/>
    <col min="18" max="18" width="7.125" style="4" customWidth="1"/>
    <col min="19" max="19" width="5.625" style="4" customWidth="1"/>
    <col min="20" max="20" width="5.625" style="5" customWidth="1"/>
    <col min="21" max="21" width="1.625" style="20" customWidth="1"/>
    <col min="22" max="22" width="7.125" style="5" customWidth="1"/>
    <col min="23" max="23" width="8.00390625" style="5" customWidth="1"/>
    <col min="24" max="24" width="0.12890625" style="5" hidden="1" customWidth="1"/>
    <col min="25" max="25" width="5.50390625" style="5" customWidth="1"/>
    <col min="26" max="16384" width="9.125" style="5" customWidth="1"/>
  </cols>
  <sheetData>
    <row r="1" spans="1:21" ht="15">
      <c r="A1" s="171" t="s">
        <v>14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ht="15">
      <c r="A2" s="171" t="s">
        <v>163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ht="15.75" customHeight="1">
      <c r="A3" s="39"/>
      <c r="B3" s="39"/>
      <c r="C3" s="57"/>
      <c r="D3" s="48"/>
      <c r="E3" s="122"/>
      <c r="F3" s="122"/>
      <c r="G3" s="48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6.5" thickBot="1">
      <c r="A4" s="172" t="s">
        <v>168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5"/>
    </row>
    <row r="5" spans="1:26" s="9" customFormat="1" ht="34.5" customHeight="1">
      <c r="A5" s="32"/>
      <c r="B5" s="166"/>
      <c r="C5" s="167"/>
      <c r="D5" s="15"/>
      <c r="E5" s="123"/>
      <c r="F5" s="124"/>
      <c r="G5" s="168"/>
      <c r="H5" s="169"/>
      <c r="I5" s="169"/>
      <c r="J5" s="170"/>
      <c r="K5" s="168"/>
      <c r="L5" s="169"/>
      <c r="M5" s="169"/>
      <c r="N5" s="170"/>
      <c r="O5" s="168"/>
      <c r="P5" s="169"/>
      <c r="Q5" s="169"/>
      <c r="R5" s="170"/>
      <c r="S5" s="168"/>
      <c r="T5" s="169"/>
      <c r="U5" s="169"/>
      <c r="V5" s="170"/>
      <c r="W5" s="13" t="s">
        <v>0</v>
      </c>
      <c r="Z5" s="10"/>
    </row>
    <row r="6" spans="1:26" ht="19.5" customHeight="1" thickBot="1">
      <c r="A6" s="18"/>
      <c r="B6" s="37"/>
      <c r="C6" s="38"/>
      <c r="D6" s="6"/>
      <c r="E6" s="125"/>
      <c r="F6" s="126"/>
      <c r="G6" s="11" t="s">
        <v>9</v>
      </c>
      <c r="H6" s="8" t="s">
        <v>10</v>
      </c>
      <c r="I6" s="19"/>
      <c r="J6" s="12" t="s">
        <v>0</v>
      </c>
      <c r="K6" s="11" t="s">
        <v>9</v>
      </c>
      <c r="L6" s="8" t="s">
        <v>10</v>
      </c>
      <c r="M6" s="19"/>
      <c r="N6" s="12" t="s">
        <v>0</v>
      </c>
      <c r="O6" s="11" t="s">
        <v>9</v>
      </c>
      <c r="P6" s="8" t="s">
        <v>10</v>
      </c>
      <c r="Q6" s="19"/>
      <c r="R6" s="12" t="s">
        <v>0</v>
      </c>
      <c r="S6" s="11" t="s">
        <v>9</v>
      </c>
      <c r="T6" s="8" t="s">
        <v>10</v>
      </c>
      <c r="U6" s="19"/>
      <c r="V6" s="12" t="s">
        <v>0</v>
      </c>
      <c r="W6" s="14"/>
      <c r="Z6" s="3"/>
    </row>
    <row r="7" spans="1:23" s="7" customFormat="1" ht="15" customHeight="1">
      <c r="A7" s="34" t="s">
        <v>1</v>
      </c>
      <c r="B7" s="70" t="s">
        <v>120</v>
      </c>
      <c r="C7" s="71" t="s">
        <v>121</v>
      </c>
      <c r="D7" s="105">
        <v>2008</v>
      </c>
      <c r="E7" s="127" t="s">
        <v>13</v>
      </c>
      <c r="F7" s="127" t="s">
        <v>19</v>
      </c>
      <c r="G7" s="28">
        <v>6</v>
      </c>
      <c r="H7" s="29">
        <v>9.3</v>
      </c>
      <c r="I7" s="30"/>
      <c r="J7" s="22">
        <f aca="true" t="shared" si="0" ref="J7:J18">G7+H7-I7</f>
        <v>15.3</v>
      </c>
      <c r="K7" s="28">
        <v>7.8</v>
      </c>
      <c r="L7" s="29">
        <v>8.6</v>
      </c>
      <c r="M7" s="30"/>
      <c r="N7" s="22">
        <f aca="true" t="shared" si="1" ref="N7:N18">K7+L7-M7</f>
        <v>16.4</v>
      </c>
      <c r="O7" s="28">
        <v>7.3</v>
      </c>
      <c r="P7" s="29">
        <v>8.2</v>
      </c>
      <c r="Q7" s="30"/>
      <c r="R7" s="22">
        <f aca="true" t="shared" si="2" ref="R7:R18">O7+P7-Q7</f>
        <v>15.5</v>
      </c>
      <c r="S7" s="28">
        <v>7.4</v>
      </c>
      <c r="T7" s="29">
        <v>9.4</v>
      </c>
      <c r="U7" s="30"/>
      <c r="V7" s="22">
        <f aca="true" t="shared" si="3" ref="V7:V18">S7+T7-U7</f>
        <v>16.8</v>
      </c>
      <c r="W7" s="24">
        <f aca="true" t="shared" si="4" ref="W7:W18">J7+N7+R7+V7</f>
        <v>64</v>
      </c>
    </row>
    <row r="8" spans="1:23" s="7" customFormat="1" ht="15" customHeight="1">
      <c r="A8" s="35" t="s">
        <v>2</v>
      </c>
      <c r="B8" s="70" t="s">
        <v>72</v>
      </c>
      <c r="C8" s="71" t="s">
        <v>73</v>
      </c>
      <c r="D8" s="105">
        <v>2008</v>
      </c>
      <c r="E8" s="127" t="s">
        <v>13</v>
      </c>
      <c r="F8" s="127" t="s">
        <v>19</v>
      </c>
      <c r="G8" s="26">
        <v>6</v>
      </c>
      <c r="H8" s="27">
        <v>9.3</v>
      </c>
      <c r="I8" s="21"/>
      <c r="J8" s="23">
        <f t="shared" si="0"/>
        <v>15.3</v>
      </c>
      <c r="K8" s="26">
        <v>7.8</v>
      </c>
      <c r="L8" s="27">
        <v>8.2</v>
      </c>
      <c r="M8" s="21"/>
      <c r="N8" s="23">
        <f t="shared" si="1"/>
        <v>16</v>
      </c>
      <c r="O8" s="26">
        <v>7</v>
      </c>
      <c r="P8" s="27">
        <v>9</v>
      </c>
      <c r="Q8" s="21"/>
      <c r="R8" s="23">
        <f t="shared" si="2"/>
        <v>16</v>
      </c>
      <c r="S8" s="26">
        <v>7.4</v>
      </c>
      <c r="T8" s="27">
        <v>8.7</v>
      </c>
      <c r="U8" s="21"/>
      <c r="V8" s="23">
        <f t="shared" si="3"/>
        <v>16.1</v>
      </c>
      <c r="W8" s="25">
        <f t="shared" si="4"/>
        <v>63.4</v>
      </c>
    </row>
    <row r="9" spans="1:23" s="7" customFormat="1" ht="15" customHeight="1">
      <c r="A9" s="36" t="s">
        <v>3</v>
      </c>
      <c r="B9" s="76" t="s">
        <v>52</v>
      </c>
      <c r="C9" s="71" t="s">
        <v>53</v>
      </c>
      <c r="D9" s="106" t="s">
        <v>40</v>
      </c>
      <c r="E9" s="127" t="s">
        <v>13</v>
      </c>
      <c r="F9" s="127" t="s">
        <v>145</v>
      </c>
      <c r="G9" s="26">
        <v>6</v>
      </c>
      <c r="H9" s="27">
        <v>8.95</v>
      </c>
      <c r="I9" s="21"/>
      <c r="J9" s="23">
        <f t="shared" si="0"/>
        <v>14.95</v>
      </c>
      <c r="K9" s="26">
        <v>7</v>
      </c>
      <c r="L9" s="27">
        <v>8.2</v>
      </c>
      <c r="M9" s="21"/>
      <c r="N9" s="23">
        <f t="shared" si="1"/>
        <v>15.2</v>
      </c>
      <c r="O9" s="26">
        <v>7.3</v>
      </c>
      <c r="P9" s="27">
        <v>8.7</v>
      </c>
      <c r="Q9" s="21"/>
      <c r="R9" s="23">
        <f t="shared" si="2"/>
        <v>16</v>
      </c>
      <c r="S9" s="26">
        <v>7.4</v>
      </c>
      <c r="T9" s="27">
        <v>9.3</v>
      </c>
      <c r="U9" s="21"/>
      <c r="V9" s="23">
        <f t="shared" si="3"/>
        <v>16.700000000000003</v>
      </c>
      <c r="W9" s="25">
        <f t="shared" si="4"/>
        <v>62.85</v>
      </c>
    </row>
    <row r="10" spans="1:23" s="7" customFormat="1" ht="15" customHeight="1">
      <c r="A10" s="35" t="s">
        <v>4</v>
      </c>
      <c r="B10" s="70" t="s">
        <v>50</v>
      </c>
      <c r="C10" s="71" t="s">
        <v>122</v>
      </c>
      <c r="D10" s="105">
        <v>2008</v>
      </c>
      <c r="E10" s="127" t="s">
        <v>13</v>
      </c>
      <c r="F10" s="127" t="s">
        <v>19</v>
      </c>
      <c r="G10" s="26">
        <v>6</v>
      </c>
      <c r="H10" s="27">
        <v>9.05</v>
      </c>
      <c r="I10" s="21"/>
      <c r="J10" s="23">
        <f t="shared" si="0"/>
        <v>15.05</v>
      </c>
      <c r="K10" s="26">
        <v>7.8</v>
      </c>
      <c r="L10" s="27">
        <v>8.5</v>
      </c>
      <c r="M10" s="21"/>
      <c r="N10" s="23">
        <f t="shared" si="1"/>
        <v>16.3</v>
      </c>
      <c r="O10" s="26">
        <v>6</v>
      </c>
      <c r="P10" s="27">
        <v>8.7</v>
      </c>
      <c r="Q10" s="21"/>
      <c r="R10" s="23">
        <f t="shared" si="2"/>
        <v>14.7</v>
      </c>
      <c r="S10" s="26">
        <v>7.4</v>
      </c>
      <c r="T10" s="27">
        <v>9.2</v>
      </c>
      <c r="U10" s="21"/>
      <c r="V10" s="23">
        <f t="shared" si="3"/>
        <v>16.6</v>
      </c>
      <c r="W10" s="25">
        <f t="shared" si="4"/>
        <v>62.65</v>
      </c>
    </row>
    <row r="11" spans="1:23" s="7" customFormat="1" ht="15" customHeight="1">
      <c r="A11" s="36" t="s">
        <v>5</v>
      </c>
      <c r="B11" s="76" t="s">
        <v>76</v>
      </c>
      <c r="C11" s="71" t="s">
        <v>15</v>
      </c>
      <c r="D11" s="106" t="s">
        <v>40</v>
      </c>
      <c r="E11" s="127" t="s">
        <v>13</v>
      </c>
      <c r="F11" s="127" t="s">
        <v>145</v>
      </c>
      <c r="G11" s="26">
        <v>6</v>
      </c>
      <c r="H11" s="27">
        <v>9.2</v>
      </c>
      <c r="I11" s="21"/>
      <c r="J11" s="23">
        <f t="shared" si="0"/>
        <v>15.2</v>
      </c>
      <c r="K11" s="26">
        <v>7.8</v>
      </c>
      <c r="L11" s="27">
        <v>7.3</v>
      </c>
      <c r="M11" s="21"/>
      <c r="N11" s="23">
        <f t="shared" si="1"/>
        <v>15.1</v>
      </c>
      <c r="O11" s="26">
        <v>6.3</v>
      </c>
      <c r="P11" s="27">
        <v>8.05</v>
      </c>
      <c r="Q11" s="21"/>
      <c r="R11" s="23">
        <f t="shared" si="2"/>
        <v>14.350000000000001</v>
      </c>
      <c r="S11" s="26">
        <v>7.2</v>
      </c>
      <c r="T11" s="27">
        <v>8.6</v>
      </c>
      <c r="U11" s="21"/>
      <c r="V11" s="23">
        <f t="shared" si="3"/>
        <v>15.8</v>
      </c>
      <c r="W11" s="25">
        <f t="shared" si="4"/>
        <v>60.45</v>
      </c>
    </row>
    <row r="12" spans="1:23" s="7" customFormat="1" ht="15" customHeight="1">
      <c r="A12" s="35" t="s">
        <v>6</v>
      </c>
      <c r="B12" s="70" t="s">
        <v>127</v>
      </c>
      <c r="C12" s="71" t="s">
        <v>25</v>
      </c>
      <c r="D12" s="105">
        <v>2008</v>
      </c>
      <c r="E12" s="127" t="s">
        <v>13</v>
      </c>
      <c r="F12" s="127" t="s">
        <v>145</v>
      </c>
      <c r="G12" s="26">
        <v>6</v>
      </c>
      <c r="H12" s="27">
        <v>9.1</v>
      </c>
      <c r="I12" s="21"/>
      <c r="J12" s="23">
        <f t="shared" si="0"/>
        <v>15.1</v>
      </c>
      <c r="K12" s="26">
        <v>7</v>
      </c>
      <c r="L12" s="27">
        <v>7.5</v>
      </c>
      <c r="M12" s="21"/>
      <c r="N12" s="23">
        <f t="shared" si="1"/>
        <v>14.5</v>
      </c>
      <c r="O12" s="26">
        <v>6.2</v>
      </c>
      <c r="P12" s="27">
        <v>8.5</v>
      </c>
      <c r="Q12" s="21"/>
      <c r="R12" s="23">
        <f t="shared" si="2"/>
        <v>14.7</v>
      </c>
      <c r="S12" s="26">
        <v>7.4</v>
      </c>
      <c r="T12" s="27">
        <v>8.7</v>
      </c>
      <c r="U12" s="21"/>
      <c r="V12" s="23">
        <f t="shared" si="3"/>
        <v>16.1</v>
      </c>
      <c r="W12" s="25">
        <f t="shared" si="4"/>
        <v>60.4</v>
      </c>
    </row>
    <row r="13" spans="1:23" s="7" customFormat="1" ht="15" customHeight="1">
      <c r="A13" s="36" t="s">
        <v>7</v>
      </c>
      <c r="B13" s="74" t="s">
        <v>146</v>
      </c>
      <c r="C13" s="75" t="s">
        <v>59</v>
      </c>
      <c r="D13" s="107">
        <v>2007</v>
      </c>
      <c r="E13" s="128" t="s">
        <v>152</v>
      </c>
      <c r="F13" s="129" t="s">
        <v>155</v>
      </c>
      <c r="G13" s="26">
        <v>6</v>
      </c>
      <c r="H13" s="27">
        <v>9.1</v>
      </c>
      <c r="I13" s="21"/>
      <c r="J13" s="23">
        <f t="shared" si="0"/>
        <v>15.1</v>
      </c>
      <c r="K13" s="26">
        <v>6</v>
      </c>
      <c r="L13" s="27">
        <v>8.5</v>
      </c>
      <c r="M13" s="21"/>
      <c r="N13" s="23">
        <f t="shared" si="1"/>
        <v>14.5</v>
      </c>
      <c r="O13" s="26">
        <v>6</v>
      </c>
      <c r="P13" s="27">
        <v>8.7</v>
      </c>
      <c r="Q13" s="21"/>
      <c r="R13" s="23">
        <f t="shared" si="2"/>
        <v>14.7</v>
      </c>
      <c r="S13" s="26">
        <v>6.9</v>
      </c>
      <c r="T13" s="27">
        <v>8.3</v>
      </c>
      <c r="U13" s="21"/>
      <c r="V13" s="23">
        <f t="shared" si="3"/>
        <v>15.200000000000001</v>
      </c>
      <c r="W13" s="25">
        <f t="shared" si="4"/>
        <v>59.5</v>
      </c>
    </row>
    <row r="14" spans="1:23" s="7" customFormat="1" ht="15" customHeight="1">
      <c r="A14" s="35" t="s">
        <v>8</v>
      </c>
      <c r="B14" s="88" t="s">
        <v>66</v>
      </c>
      <c r="C14" s="84" t="s">
        <v>156</v>
      </c>
      <c r="D14" s="109">
        <v>2008</v>
      </c>
      <c r="E14" s="129" t="s">
        <v>152</v>
      </c>
      <c r="F14" s="129" t="s">
        <v>157</v>
      </c>
      <c r="G14" s="26">
        <v>6</v>
      </c>
      <c r="H14" s="27">
        <v>8.4</v>
      </c>
      <c r="I14" s="21"/>
      <c r="J14" s="23">
        <f t="shared" si="0"/>
        <v>14.4</v>
      </c>
      <c r="K14" s="26">
        <v>6</v>
      </c>
      <c r="L14" s="27">
        <v>8.15</v>
      </c>
      <c r="M14" s="21"/>
      <c r="N14" s="23">
        <f t="shared" si="1"/>
        <v>14.15</v>
      </c>
      <c r="O14" s="26">
        <v>6</v>
      </c>
      <c r="P14" s="27">
        <v>8.4</v>
      </c>
      <c r="Q14" s="21"/>
      <c r="R14" s="23">
        <f t="shared" si="2"/>
        <v>14.4</v>
      </c>
      <c r="S14" s="26">
        <v>7.4</v>
      </c>
      <c r="T14" s="27">
        <v>8.5</v>
      </c>
      <c r="U14" s="21"/>
      <c r="V14" s="23">
        <f t="shared" si="3"/>
        <v>15.9</v>
      </c>
      <c r="W14" s="25">
        <f t="shared" si="4"/>
        <v>58.85</v>
      </c>
    </row>
    <row r="15" spans="1:23" s="7" customFormat="1" ht="15" customHeight="1">
      <c r="A15" s="36" t="s">
        <v>28</v>
      </c>
      <c r="B15" s="70" t="s">
        <v>113</v>
      </c>
      <c r="C15" s="71" t="s">
        <v>95</v>
      </c>
      <c r="D15" s="105">
        <v>2007</v>
      </c>
      <c r="E15" s="127" t="s">
        <v>13</v>
      </c>
      <c r="F15" s="127" t="s">
        <v>123</v>
      </c>
      <c r="G15" s="26">
        <v>6</v>
      </c>
      <c r="H15" s="27">
        <v>9.2</v>
      </c>
      <c r="I15" s="21"/>
      <c r="J15" s="23">
        <f t="shared" si="0"/>
        <v>15.2</v>
      </c>
      <c r="K15" s="26">
        <v>6.8</v>
      </c>
      <c r="L15" s="27">
        <v>7.85</v>
      </c>
      <c r="M15" s="21"/>
      <c r="N15" s="23">
        <f t="shared" si="1"/>
        <v>14.649999999999999</v>
      </c>
      <c r="O15" s="26">
        <v>6</v>
      </c>
      <c r="P15" s="27">
        <v>7.55</v>
      </c>
      <c r="Q15" s="21"/>
      <c r="R15" s="23">
        <f t="shared" si="2"/>
        <v>13.55</v>
      </c>
      <c r="S15" s="26">
        <v>6.7</v>
      </c>
      <c r="T15" s="27">
        <v>8.3</v>
      </c>
      <c r="U15" s="21"/>
      <c r="V15" s="23">
        <f t="shared" si="3"/>
        <v>15</v>
      </c>
      <c r="W15" s="25">
        <f t="shared" si="4"/>
        <v>58.4</v>
      </c>
    </row>
    <row r="16" spans="1:23" ht="15" customHeight="1">
      <c r="A16" s="35" t="s">
        <v>29</v>
      </c>
      <c r="B16" s="74" t="s">
        <v>67</v>
      </c>
      <c r="C16" s="75" t="s">
        <v>21</v>
      </c>
      <c r="D16" s="107">
        <v>2008</v>
      </c>
      <c r="E16" s="128" t="s">
        <v>152</v>
      </c>
      <c r="F16" s="129" t="s">
        <v>155</v>
      </c>
      <c r="G16" s="26">
        <v>6</v>
      </c>
      <c r="H16" s="27">
        <v>8.1</v>
      </c>
      <c r="I16" s="21"/>
      <c r="J16" s="23">
        <f t="shared" si="0"/>
        <v>14.1</v>
      </c>
      <c r="K16" s="26">
        <v>6</v>
      </c>
      <c r="L16" s="27">
        <v>8.15</v>
      </c>
      <c r="M16" s="21"/>
      <c r="N16" s="23">
        <f t="shared" si="1"/>
        <v>14.15</v>
      </c>
      <c r="O16" s="26">
        <v>6</v>
      </c>
      <c r="P16" s="27">
        <v>8.1</v>
      </c>
      <c r="Q16" s="21"/>
      <c r="R16" s="23">
        <f t="shared" si="2"/>
        <v>14.1</v>
      </c>
      <c r="S16" s="26">
        <v>7.4</v>
      </c>
      <c r="T16" s="27">
        <v>8.1</v>
      </c>
      <c r="U16" s="21"/>
      <c r="V16" s="23">
        <f t="shared" si="3"/>
        <v>15.5</v>
      </c>
      <c r="W16" s="25">
        <f t="shared" si="4"/>
        <v>57.85</v>
      </c>
    </row>
    <row r="17" spans="1:23" ht="15" customHeight="1">
      <c r="A17" s="36" t="s">
        <v>30</v>
      </c>
      <c r="B17" s="76" t="s">
        <v>87</v>
      </c>
      <c r="C17" s="71" t="s">
        <v>81</v>
      </c>
      <c r="D17" s="106" t="s">
        <v>40</v>
      </c>
      <c r="E17" s="127" t="s">
        <v>56</v>
      </c>
      <c r="F17" s="127" t="s">
        <v>86</v>
      </c>
      <c r="G17" s="26">
        <v>6</v>
      </c>
      <c r="H17" s="27">
        <v>8.85</v>
      </c>
      <c r="I17" s="21"/>
      <c r="J17" s="23">
        <f t="shared" si="0"/>
        <v>14.85</v>
      </c>
      <c r="K17" s="26">
        <v>6</v>
      </c>
      <c r="L17" s="27">
        <v>8.5</v>
      </c>
      <c r="M17" s="21"/>
      <c r="N17" s="23">
        <f t="shared" si="1"/>
        <v>14.5</v>
      </c>
      <c r="O17" s="26">
        <v>6</v>
      </c>
      <c r="P17" s="27">
        <v>6.9</v>
      </c>
      <c r="Q17" s="21"/>
      <c r="R17" s="23">
        <f t="shared" si="2"/>
        <v>12.9</v>
      </c>
      <c r="S17" s="26">
        <v>6.2</v>
      </c>
      <c r="T17" s="27">
        <v>7.8</v>
      </c>
      <c r="U17" s="21"/>
      <c r="V17" s="23">
        <f t="shared" si="3"/>
        <v>14</v>
      </c>
      <c r="W17" s="25">
        <f t="shared" si="4"/>
        <v>56.25</v>
      </c>
    </row>
    <row r="18" spans="1:23" ht="15" customHeight="1">
      <c r="A18" s="35" t="s">
        <v>31</v>
      </c>
      <c r="B18" s="76" t="s">
        <v>85</v>
      </c>
      <c r="C18" s="71" t="s">
        <v>11</v>
      </c>
      <c r="D18" s="106" t="s">
        <v>40</v>
      </c>
      <c r="E18" s="127" t="s">
        <v>56</v>
      </c>
      <c r="F18" s="127" t="s">
        <v>86</v>
      </c>
      <c r="G18" s="26">
        <v>6</v>
      </c>
      <c r="H18" s="27">
        <v>9.3</v>
      </c>
      <c r="I18" s="21"/>
      <c r="J18" s="23">
        <f t="shared" si="0"/>
        <v>15.3</v>
      </c>
      <c r="K18" s="26">
        <v>6</v>
      </c>
      <c r="L18" s="27">
        <v>8.1</v>
      </c>
      <c r="M18" s="21"/>
      <c r="N18" s="23">
        <f t="shared" si="1"/>
        <v>14.1</v>
      </c>
      <c r="O18" s="26">
        <v>6</v>
      </c>
      <c r="P18" s="27">
        <v>6.65</v>
      </c>
      <c r="Q18" s="21"/>
      <c r="R18" s="23">
        <f t="shared" si="2"/>
        <v>12.65</v>
      </c>
      <c r="S18" s="26">
        <v>6.2</v>
      </c>
      <c r="T18" s="27">
        <v>7.6</v>
      </c>
      <c r="U18" s="21"/>
      <c r="V18" s="23">
        <f t="shared" si="3"/>
        <v>13.8</v>
      </c>
      <c r="W18" s="25">
        <f t="shared" si="4"/>
        <v>55.849999999999994</v>
      </c>
    </row>
    <row r="19" ht="6.75" customHeight="1"/>
    <row r="20" spans="1:21" ht="15.75" thickBot="1">
      <c r="A20" s="172" t="s">
        <v>169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5"/>
    </row>
    <row r="21" spans="1:26" s="9" customFormat="1" ht="32.25" customHeight="1">
      <c r="A21" s="32"/>
      <c r="B21" s="166"/>
      <c r="C21" s="167"/>
      <c r="D21" s="15"/>
      <c r="E21" s="123"/>
      <c r="F21" s="124"/>
      <c r="G21" s="168"/>
      <c r="H21" s="169"/>
      <c r="I21" s="169"/>
      <c r="J21" s="170"/>
      <c r="K21" s="168"/>
      <c r="L21" s="169"/>
      <c r="M21" s="169"/>
      <c r="N21" s="170"/>
      <c r="O21" s="168"/>
      <c r="P21" s="169"/>
      <c r="Q21" s="169"/>
      <c r="R21" s="170"/>
      <c r="S21" s="168"/>
      <c r="T21" s="169"/>
      <c r="U21" s="169"/>
      <c r="V21" s="170"/>
      <c r="W21" s="13" t="s">
        <v>0</v>
      </c>
      <c r="Z21" s="10"/>
    </row>
    <row r="22" spans="1:26" ht="19.5" customHeight="1" thickBot="1">
      <c r="A22" s="18"/>
      <c r="B22" s="37"/>
      <c r="C22" s="38"/>
      <c r="D22" s="6"/>
      <c r="E22" s="125"/>
      <c r="F22" s="126"/>
      <c r="G22" s="11" t="s">
        <v>9</v>
      </c>
      <c r="H22" s="8" t="s">
        <v>10</v>
      </c>
      <c r="I22" s="19"/>
      <c r="J22" s="12" t="s">
        <v>0</v>
      </c>
      <c r="K22" s="11" t="s">
        <v>9</v>
      </c>
      <c r="L22" s="8" t="s">
        <v>10</v>
      </c>
      <c r="M22" s="19"/>
      <c r="N22" s="12" t="s">
        <v>0</v>
      </c>
      <c r="O22" s="11" t="s">
        <v>9</v>
      </c>
      <c r="P22" s="8" t="s">
        <v>10</v>
      </c>
      <c r="Q22" s="19"/>
      <c r="R22" s="12" t="s">
        <v>0</v>
      </c>
      <c r="S22" s="11" t="s">
        <v>9</v>
      </c>
      <c r="T22" s="8" t="s">
        <v>10</v>
      </c>
      <c r="U22" s="19"/>
      <c r="V22" s="12" t="s">
        <v>0</v>
      </c>
      <c r="W22" s="14"/>
      <c r="Z22" s="3"/>
    </row>
    <row r="23" spans="1:23" s="7" customFormat="1" ht="14.25" customHeight="1">
      <c r="A23" s="34" t="s">
        <v>1</v>
      </c>
      <c r="B23" s="81" t="s">
        <v>37</v>
      </c>
      <c r="C23" s="71" t="s">
        <v>78</v>
      </c>
      <c r="D23" s="106" t="s">
        <v>41</v>
      </c>
      <c r="E23" s="127" t="s">
        <v>13</v>
      </c>
      <c r="F23" s="127" t="s">
        <v>145</v>
      </c>
      <c r="G23" s="28">
        <v>6</v>
      </c>
      <c r="H23" s="29">
        <v>9.45</v>
      </c>
      <c r="I23" s="30"/>
      <c r="J23" s="22">
        <f aca="true" t="shared" si="5" ref="J23:J37">G23+H23-I23</f>
        <v>15.45</v>
      </c>
      <c r="K23" s="28">
        <v>7.8</v>
      </c>
      <c r="L23" s="29">
        <v>8.3</v>
      </c>
      <c r="M23" s="30"/>
      <c r="N23" s="22">
        <f aca="true" t="shared" si="6" ref="N23:N37">K23+L23-M23</f>
        <v>16.1</v>
      </c>
      <c r="O23" s="28">
        <v>6.3</v>
      </c>
      <c r="P23" s="29">
        <v>8.55</v>
      </c>
      <c r="Q23" s="30"/>
      <c r="R23" s="22">
        <f aca="true" t="shared" si="7" ref="R23:R37">O23+P23-Q23</f>
        <v>14.850000000000001</v>
      </c>
      <c r="S23" s="28">
        <v>7.4</v>
      </c>
      <c r="T23" s="29">
        <v>8.5</v>
      </c>
      <c r="U23" s="30"/>
      <c r="V23" s="22">
        <f aca="true" t="shared" si="8" ref="V23:V37">S23+T23-U23</f>
        <v>15.9</v>
      </c>
      <c r="W23" s="24">
        <f aca="true" t="shared" si="9" ref="W23:W37">J23+N23+R23+V23</f>
        <v>62.300000000000004</v>
      </c>
    </row>
    <row r="24" spans="1:23" s="7" customFormat="1" ht="14.25" customHeight="1">
      <c r="A24" s="35" t="s">
        <v>2</v>
      </c>
      <c r="B24" s="76" t="s">
        <v>64</v>
      </c>
      <c r="C24" s="71" t="s">
        <v>68</v>
      </c>
      <c r="D24" s="106" t="s">
        <v>69</v>
      </c>
      <c r="E24" s="127" t="s">
        <v>13</v>
      </c>
      <c r="F24" s="127" t="s">
        <v>145</v>
      </c>
      <c r="G24" s="26">
        <v>6</v>
      </c>
      <c r="H24" s="27">
        <v>8.85</v>
      </c>
      <c r="I24" s="21"/>
      <c r="J24" s="23">
        <f t="shared" si="5"/>
        <v>14.85</v>
      </c>
      <c r="K24" s="26">
        <v>7</v>
      </c>
      <c r="L24" s="27">
        <v>7.5</v>
      </c>
      <c r="M24" s="21"/>
      <c r="N24" s="23">
        <f t="shared" si="6"/>
        <v>14.5</v>
      </c>
      <c r="O24" s="26">
        <v>7.3</v>
      </c>
      <c r="P24" s="27">
        <v>8.8</v>
      </c>
      <c r="Q24" s="21"/>
      <c r="R24" s="23">
        <f t="shared" si="7"/>
        <v>16.1</v>
      </c>
      <c r="S24" s="26">
        <v>7.4</v>
      </c>
      <c r="T24" s="27">
        <v>8.9</v>
      </c>
      <c r="U24" s="21"/>
      <c r="V24" s="23">
        <f t="shared" si="8"/>
        <v>16.3</v>
      </c>
      <c r="W24" s="25">
        <f t="shared" si="9"/>
        <v>61.75</v>
      </c>
    </row>
    <row r="25" spans="1:23" s="7" customFormat="1" ht="14.25" customHeight="1">
      <c r="A25" s="36" t="s">
        <v>3</v>
      </c>
      <c r="B25" s="70" t="s">
        <v>128</v>
      </c>
      <c r="C25" s="71" t="s">
        <v>90</v>
      </c>
      <c r="D25" s="105">
        <v>2009</v>
      </c>
      <c r="E25" s="127" t="s">
        <v>13</v>
      </c>
      <c r="F25" s="127" t="s">
        <v>133</v>
      </c>
      <c r="G25" s="26">
        <v>6</v>
      </c>
      <c r="H25" s="27">
        <v>9</v>
      </c>
      <c r="I25" s="21"/>
      <c r="J25" s="23">
        <f t="shared" si="5"/>
        <v>15</v>
      </c>
      <c r="K25" s="26">
        <v>6.8</v>
      </c>
      <c r="L25" s="27">
        <v>8.1</v>
      </c>
      <c r="M25" s="21"/>
      <c r="N25" s="23">
        <f t="shared" si="6"/>
        <v>14.899999999999999</v>
      </c>
      <c r="O25" s="26">
        <v>6</v>
      </c>
      <c r="P25" s="27">
        <v>8</v>
      </c>
      <c r="Q25" s="21"/>
      <c r="R25" s="23">
        <f t="shared" si="7"/>
        <v>14</v>
      </c>
      <c r="S25" s="26">
        <v>7.4</v>
      </c>
      <c r="T25" s="27">
        <v>8.7</v>
      </c>
      <c r="U25" s="21"/>
      <c r="V25" s="23">
        <f t="shared" si="8"/>
        <v>16.1</v>
      </c>
      <c r="W25" s="25">
        <f t="shared" si="9"/>
        <v>60</v>
      </c>
    </row>
    <row r="26" spans="1:23" s="7" customFormat="1" ht="14.25" customHeight="1">
      <c r="A26" s="35" t="s">
        <v>4</v>
      </c>
      <c r="B26" s="70" t="s">
        <v>63</v>
      </c>
      <c r="C26" s="71" t="s">
        <v>74</v>
      </c>
      <c r="D26" s="105">
        <v>2009</v>
      </c>
      <c r="E26" s="127" t="s">
        <v>13</v>
      </c>
      <c r="F26" s="127" t="s">
        <v>19</v>
      </c>
      <c r="G26" s="26">
        <v>6</v>
      </c>
      <c r="H26" s="27">
        <v>8.9</v>
      </c>
      <c r="I26" s="21"/>
      <c r="J26" s="23">
        <f t="shared" si="5"/>
        <v>14.9</v>
      </c>
      <c r="K26" s="26">
        <v>7</v>
      </c>
      <c r="L26" s="27">
        <v>7.65</v>
      </c>
      <c r="M26" s="21"/>
      <c r="N26" s="23">
        <f t="shared" si="6"/>
        <v>14.65</v>
      </c>
      <c r="O26" s="26">
        <v>6</v>
      </c>
      <c r="P26" s="27">
        <v>8.5</v>
      </c>
      <c r="Q26" s="21"/>
      <c r="R26" s="23">
        <f t="shared" si="7"/>
        <v>14.5</v>
      </c>
      <c r="S26" s="26">
        <v>7.2</v>
      </c>
      <c r="T26" s="27">
        <v>8.7</v>
      </c>
      <c r="U26" s="21"/>
      <c r="V26" s="23">
        <f t="shared" si="8"/>
        <v>15.899999999999999</v>
      </c>
      <c r="W26" s="25">
        <f t="shared" si="9"/>
        <v>59.949999999999996</v>
      </c>
    </row>
    <row r="27" spans="1:23" s="7" customFormat="1" ht="14.25" customHeight="1">
      <c r="A27" s="36" t="s">
        <v>5</v>
      </c>
      <c r="B27" s="76" t="s">
        <v>57</v>
      </c>
      <c r="C27" s="71" t="s">
        <v>59</v>
      </c>
      <c r="D27" s="106" t="s">
        <v>41</v>
      </c>
      <c r="E27" s="127" t="s">
        <v>56</v>
      </c>
      <c r="F27" s="127" t="s">
        <v>24</v>
      </c>
      <c r="G27" s="26">
        <v>6</v>
      </c>
      <c r="H27" s="27">
        <v>8.95</v>
      </c>
      <c r="I27" s="21"/>
      <c r="J27" s="23">
        <f t="shared" si="5"/>
        <v>14.95</v>
      </c>
      <c r="K27" s="26">
        <v>6.8</v>
      </c>
      <c r="L27" s="27">
        <v>8.6</v>
      </c>
      <c r="M27" s="21"/>
      <c r="N27" s="23">
        <f t="shared" si="6"/>
        <v>15.399999999999999</v>
      </c>
      <c r="O27" s="26">
        <v>6</v>
      </c>
      <c r="P27" s="27">
        <v>7.5</v>
      </c>
      <c r="Q27" s="21"/>
      <c r="R27" s="23">
        <f t="shared" si="7"/>
        <v>13.5</v>
      </c>
      <c r="S27" s="26">
        <v>7.4</v>
      </c>
      <c r="T27" s="27">
        <v>8.3</v>
      </c>
      <c r="U27" s="21"/>
      <c r="V27" s="23">
        <f t="shared" si="8"/>
        <v>15.700000000000001</v>
      </c>
      <c r="W27" s="25">
        <f t="shared" si="9"/>
        <v>59.55</v>
      </c>
    </row>
    <row r="28" spans="1:23" s="7" customFormat="1" ht="14.25" customHeight="1">
      <c r="A28" s="35" t="s">
        <v>6</v>
      </c>
      <c r="B28" s="70" t="s">
        <v>129</v>
      </c>
      <c r="C28" s="71" t="s">
        <v>130</v>
      </c>
      <c r="D28" s="105">
        <v>2009</v>
      </c>
      <c r="E28" s="127" t="s">
        <v>13</v>
      </c>
      <c r="F28" s="127" t="s">
        <v>145</v>
      </c>
      <c r="G28" s="26">
        <v>6</v>
      </c>
      <c r="H28" s="27">
        <v>8.6</v>
      </c>
      <c r="I28" s="21"/>
      <c r="J28" s="23">
        <f t="shared" si="5"/>
        <v>14.6</v>
      </c>
      <c r="K28" s="26">
        <v>7</v>
      </c>
      <c r="L28" s="27">
        <v>8.5</v>
      </c>
      <c r="M28" s="21"/>
      <c r="N28" s="23">
        <f t="shared" si="6"/>
        <v>15.5</v>
      </c>
      <c r="O28" s="26">
        <v>6.2</v>
      </c>
      <c r="P28" s="27">
        <v>7.5</v>
      </c>
      <c r="Q28" s="21"/>
      <c r="R28" s="23">
        <f t="shared" si="7"/>
        <v>13.7</v>
      </c>
      <c r="S28" s="26">
        <v>7.4</v>
      </c>
      <c r="T28" s="27">
        <v>7.8</v>
      </c>
      <c r="U28" s="21"/>
      <c r="V28" s="23">
        <f t="shared" si="8"/>
        <v>15.2</v>
      </c>
      <c r="W28" s="25">
        <f t="shared" si="9"/>
        <v>59</v>
      </c>
    </row>
    <row r="29" spans="1:23" s="7" customFormat="1" ht="14.25" customHeight="1">
      <c r="A29" s="36" t="s">
        <v>7</v>
      </c>
      <c r="B29" s="76" t="s">
        <v>19</v>
      </c>
      <c r="C29" s="71" t="s">
        <v>11</v>
      </c>
      <c r="D29" s="106" t="s">
        <v>41</v>
      </c>
      <c r="E29" s="127" t="s">
        <v>13</v>
      </c>
      <c r="F29" s="127" t="s">
        <v>145</v>
      </c>
      <c r="G29" s="26">
        <v>6</v>
      </c>
      <c r="H29" s="27">
        <v>8.35</v>
      </c>
      <c r="I29" s="21"/>
      <c r="J29" s="23">
        <f t="shared" si="5"/>
        <v>14.35</v>
      </c>
      <c r="K29" s="26">
        <v>6</v>
      </c>
      <c r="L29" s="27">
        <v>8.9</v>
      </c>
      <c r="M29" s="21"/>
      <c r="N29" s="23">
        <f t="shared" si="6"/>
        <v>14.9</v>
      </c>
      <c r="O29" s="26">
        <v>6</v>
      </c>
      <c r="P29" s="27">
        <v>7.3</v>
      </c>
      <c r="Q29" s="21"/>
      <c r="R29" s="23">
        <f t="shared" si="7"/>
        <v>13.3</v>
      </c>
      <c r="S29" s="26">
        <v>7.4</v>
      </c>
      <c r="T29" s="27">
        <v>9</v>
      </c>
      <c r="U29" s="21"/>
      <c r="V29" s="23">
        <f t="shared" si="8"/>
        <v>16.4</v>
      </c>
      <c r="W29" s="25">
        <f t="shared" si="9"/>
        <v>58.949999999999996</v>
      </c>
    </row>
    <row r="30" spans="1:23" s="7" customFormat="1" ht="14.25" customHeight="1">
      <c r="A30" s="35" t="s">
        <v>8</v>
      </c>
      <c r="B30" s="76" t="s">
        <v>131</v>
      </c>
      <c r="C30" s="71" t="s">
        <v>132</v>
      </c>
      <c r="D30" s="106" t="s">
        <v>41</v>
      </c>
      <c r="E30" s="127" t="s">
        <v>13</v>
      </c>
      <c r="F30" s="127" t="s">
        <v>145</v>
      </c>
      <c r="G30" s="26">
        <v>6</v>
      </c>
      <c r="H30" s="27">
        <v>8.6</v>
      </c>
      <c r="I30" s="21"/>
      <c r="J30" s="23">
        <f t="shared" si="5"/>
        <v>14.6</v>
      </c>
      <c r="K30" s="26">
        <v>6</v>
      </c>
      <c r="L30" s="27">
        <v>8.45</v>
      </c>
      <c r="M30" s="21"/>
      <c r="N30" s="23">
        <f t="shared" si="6"/>
        <v>14.45</v>
      </c>
      <c r="O30" s="26">
        <v>6</v>
      </c>
      <c r="P30" s="27">
        <v>8.4</v>
      </c>
      <c r="Q30" s="21"/>
      <c r="R30" s="23">
        <f t="shared" si="7"/>
        <v>14.4</v>
      </c>
      <c r="S30" s="26">
        <v>6.9</v>
      </c>
      <c r="T30" s="27">
        <v>7.9</v>
      </c>
      <c r="U30" s="21"/>
      <c r="V30" s="23">
        <f t="shared" si="8"/>
        <v>14.8</v>
      </c>
      <c r="W30" s="25">
        <f t="shared" si="9"/>
        <v>58.25</v>
      </c>
    </row>
    <row r="31" spans="1:23" s="7" customFormat="1" ht="14.25" customHeight="1">
      <c r="A31" s="36" t="s">
        <v>28</v>
      </c>
      <c r="B31" s="74" t="s">
        <v>70</v>
      </c>
      <c r="C31" s="75" t="s">
        <v>71</v>
      </c>
      <c r="D31" s="115">
        <v>2009</v>
      </c>
      <c r="E31" s="127" t="s">
        <v>152</v>
      </c>
      <c r="F31" s="129" t="s">
        <v>155</v>
      </c>
      <c r="G31" s="26">
        <v>6</v>
      </c>
      <c r="H31" s="27">
        <v>8.85</v>
      </c>
      <c r="I31" s="21"/>
      <c r="J31" s="23">
        <f t="shared" si="5"/>
        <v>14.85</v>
      </c>
      <c r="K31" s="26">
        <v>6</v>
      </c>
      <c r="L31" s="27">
        <v>8.35</v>
      </c>
      <c r="M31" s="21"/>
      <c r="N31" s="23">
        <f t="shared" si="6"/>
        <v>14.35</v>
      </c>
      <c r="O31" s="26">
        <v>6</v>
      </c>
      <c r="P31" s="27">
        <v>7.9</v>
      </c>
      <c r="Q31" s="21"/>
      <c r="R31" s="23">
        <f t="shared" si="7"/>
        <v>13.9</v>
      </c>
      <c r="S31" s="26">
        <v>7.2</v>
      </c>
      <c r="T31" s="27">
        <v>7.4</v>
      </c>
      <c r="U31" s="21"/>
      <c r="V31" s="23">
        <f t="shared" si="8"/>
        <v>14.600000000000001</v>
      </c>
      <c r="W31" s="25">
        <f t="shared" si="9"/>
        <v>57.7</v>
      </c>
    </row>
    <row r="32" spans="1:23" ht="14.25" customHeight="1">
      <c r="A32" s="35" t="s">
        <v>29</v>
      </c>
      <c r="B32" s="70" t="s">
        <v>125</v>
      </c>
      <c r="C32" s="71" t="s">
        <v>26</v>
      </c>
      <c r="D32" s="105">
        <v>2009</v>
      </c>
      <c r="E32" s="127" t="s">
        <v>13</v>
      </c>
      <c r="F32" s="127" t="s">
        <v>145</v>
      </c>
      <c r="G32" s="26">
        <v>6</v>
      </c>
      <c r="H32" s="27">
        <v>8.75</v>
      </c>
      <c r="I32" s="21"/>
      <c r="J32" s="23">
        <f t="shared" si="5"/>
        <v>14.75</v>
      </c>
      <c r="K32" s="26">
        <v>6</v>
      </c>
      <c r="L32" s="27">
        <v>8.5</v>
      </c>
      <c r="M32" s="21"/>
      <c r="N32" s="23">
        <f t="shared" si="6"/>
        <v>14.5</v>
      </c>
      <c r="O32" s="26">
        <v>6</v>
      </c>
      <c r="P32" s="27">
        <v>7.1</v>
      </c>
      <c r="Q32" s="21"/>
      <c r="R32" s="23">
        <f t="shared" si="7"/>
        <v>13.1</v>
      </c>
      <c r="S32" s="26">
        <v>7.4</v>
      </c>
      <c r="T32" s="27">
        <v>7</v>
      </c>
      <c r="U32" s="21"/>
      <c r="V32" s="23">
        <f t="shared" si="8"/>
        <v>14.4</v>
      </c>
      <c r="W32" s="25">
        <f t="shared" si="9"/>
        <v>56.75</v>
      </c>
    </row>
    <row r="33" spans="1:23" ht="14.25" customHeight="1">
      <c r="A33" s="36" t="s">
        <v>30</v>
      </c>
      <c r="B33" s="76" t="s">
        <v>134</v>
      </c>
      <c r="C33" s="71" t="s">
        <v>135</v>
      </c>
      <c r="D33" s="106" t="s">
        <v>41</v>
      </c>
      <c r="E33" s="127" t="s">
        <v>13</v>
      </c>
      <c r="F33" s="127" t="s">
        <v>145</v>
      </c>
      <c r="G33" s="26">
        <v>6</v>
      </c>
      <c r="H33" s="27">
        <v>8.95</v>
      </c>
      <c r="I33" s="21"/>
      <c r="J33" s="23">
        <f t="shared" si="5"/>
        <v>14.95</v>
      </c>
      <c r="K33" s="26">
        <v>6</v>
      </c>
      <c r="L33" s="27">
        <v>8.75</v>
      </c>
      <c r="M33" s="21"/>
      <c r="N33" s="23">
        <f t="shared" si="6"/>
        <v>14.75</v>
      </c>
      <c r="O33" s="26">
        <v>5.2</v>
      </c>
      <c r="P33" s="27">
        <v>7</v>
      </c>
      <c r="Q33" s="21"/>
      <c r="R33" s="23">
        <f t="shared" si="7"/>
        <v>12.2</v>
      </c>
      <c r="S33" s="26">
        <v>7.4</v>
      </c>
      <c r="T33" s="27">
        <v>7.2</v>
      </c>
      <c r="U33" s="21"/>
      <c r="V33" s="23">
        <f t="shared" si="8"/>
        <v>14.600000000000001</v>
      </c>
      <c r="W33" s="25">
        <f t="shared" si="9"/>
        <v>56.5</v>
      </c>
    </row>
    <row r="34" spans="1:23" ht="14.25" customHeight="1">
      <c r="A34" s="35" t="s">
        <v>31</v>
      </c>
      <c r="B34" s="76" t="s">
        <v>75</v>
      </c>
      <c r="C34" s="71" t="s">
        <v>16</v>
      </c>
      <c r="D34" s="106" t="s">
        <v>41</v>
      </c>
      <c r="E34" s="127" t="s">
        <v>13</v>
      </c>
      <c r="F34" s="127" t="s">
        <v>145</v>
      </c>
      <c r="G34" s="26">
        <v>6</v>
      </c>
      <c r="H34" s="27">
        <v>8.3</v>
      </c>
      <c r="I34" s="21"/>
      <c r="J34" s="23">
        <f t="shared" si="5"/>
        <v>14.3</v>
      </c>
      <c r="K34" s="26">
        <v>6</v>
      </c>
      <c r="L34" s="27">
        <v>8.6</v>
      </c>
      <c r="M34" s="21"/>
      <c r="N34" s="23">
        <f t="shared" si="6"/>
        <v>14.6</v>
      </c>
      <c r="O34" s="26">
        <v>6</v>
      </c>
      <c r="P34" s="27">
        <v>7</v>
      </c>
      <c r="Q34" s="21"/>
      <c r="R34" s="23">
        <f t="shared" si="7"/>
        <v>13</v>
      </c>
      <c r="S34" s="26">
        <v>6.7</v>
      </c>
      <c r="T34" s="27">
        <v>7.1</v>
      </c>
      <c r="U34" s="21"/>
      <c r="V34" s="23">
        <f t="shared" si="8"/>
        <v>13.8</v>
      </c>
      <c r="W34" s="25">
        <f t="shared" si="9"/>
        <v>55.7</v>
      </c>
    </row>
    <row r="35" spans="1:23" ht="14.25" customHeight="1">
      <c r="A35" s="36" t="s">
        <v>32</v>
      </c>
      <c r="B35" s="76" t="s">
        <v>77</v>
      </c>
      <c r="C35" s="71" t="s">
        <v>83</v>
      </c>
      <c r="D35" s="106" t="s">
        <v>41</v>
      </c>
      <c r="E35" s="127" t="s">
        <v>13</v>
      </c>
      <c r="F35" s="127" t="s">
        <v>145</v>
      </c>
      <c r="G35" s="26">
        <v>6</v>
      </c>
      <c r="H35" s="27">
        <v>8.95</v>
      </c>
      <c r="I35" s="21"/>
      <c r="J35" s="23">
        <f t="shared" si="5"/>
        <v>14.95</v>
      </c>
      <c r="K35" s="26">
        <v>6</v>
      </c>
      <c r="L35" s="27">
        <v>8.1</v>
      </c>
      <c r="M35" s="21"/>
      <c r="N35" s="23">
        <f t="shared" si="6"/>
        <v>14.1</v>
      </c>
      <c r="O35" s="26">
        <v>5.2</v>
      </c>
      <c r="P35" s="27">
        <v>7.3</v>
      </c>
      <c r="Q35" s="21"/>
      <c r="R35" s="23">
        <f t="shared" si="7"/>
        <v>12.5</v>
      </c>
      <c r="S35" s="26">
        <v>7.2</v>
      </c>
      <c r="T35" s="27">
        <v>6.9</v>
      </c>
      <c r="U35" s="21"/>
      <c r="V35" s="23">
        <f t="shared" si="8"/>
        <v>14.100000000000001</v>
      </c>
      <c r="W35" s="25">
        <f t="shared" si="9"/>
        <v>55.65</v>
      </c>
    </row>
    <row r="36" spans="1:23" ht="14.25" customHeight="1">
      <c r="A36" s="35" t="s">
        <v>33</v>
      </c>
      <c r="B36" s="76" t="s">
        <v>88</v>
      </c>
      <c r="C36" s="71" t="s">
        <v>53</v>
      </c>
      <c r="D36" s="106" t="s">
        <v>41</v>
      </c>
      <c r="E36" s="127" t="s">
        <v>56</v>
      </c>
      <c r="F36" s="127" t="s">
        <v>24</v>
      </c>
      <c r="G36" s="26">
        <v>6</v>
      </c>
      <c r="H36" s="27">
        <v>7.6</v>
      </c>
      <c r="I36" s="21"/>
      <c r="J36" s="23">
        <f t="shared" si="5"/>
        <v>13.6</v>
      </c>
      <c r="K36" s="26">
        <v>6</v>
      </c>
      <c r="L36" s="27">
        <v>8</v>
      </c>
      <c r="M36" s="21"/>
      <c r="N36" s="23">
        <f t="shared" si="6"/>
        <v>14</v>
      </c>
      <c r="O36" s="26">
        <v>6.3</v>
      </c>
      <c r="P36" s="27">
        <v>6.85</v>
      </c>
      <c r="Q36" s="21"/>
      <c r="R36" s="23">
        <f t="shared" si="7"/>
        <v>13.149999999999999</v>
      </c>
      <c r="S36" s="26">
        <v>6.6</v>
      </c>
      <c r="T36" s="27">
        <v>7.5</v>
      </c>
      <c r="U36" s="21"/>
      <c r="V36" s="23">
        <f t="shared" si="8"/>
        <v>14.1</v>
      </c>
      <c r="W36" s="25">
        <f t="shared" si="9"/>
        <v>54.85</v>
      </c>
    </row>
    <row r="37" spans="1:23" ht="14.25" customHeight="1">
      <c r="A37" s="36" t="s">
        <v>34</v>
      </c>
      <c r="B37" s="76" t="s">
        <v>144</v>
      </c>
      <c r="C37" s="71" t="s">
        <v>126</v>
      </c>
      <c r="D37" s="106" t="s">
        <v>41</v>
      </c>
      <c r="E37" s="127" t="s">
        <v>13</v>
      </c>
      <c r="F37" s="127" t="s">
        <v>145</v>
      </c>
      <c r="G37" s="26">
        <v>6</v>
      </c>
      <c r="H37" s="27">
        <v>6</v>
      </c>
      <c r="I37" s="21"/>
      <c r="J37" s="23">
        <f t="shared" si="5"/>
        <v>12</v>
      </c>
      <c r="K37" s="26">
        <v>6</v>
      </c>
      <c r="L37" s="27">
        <v>8.1</v>
      </c>
      <c r="M37" s="21"/>
      <c r="N37" s="23">
        <f t="shared" si="6"/>
        <v>14.1</v>
      </c>
      <c r="O37" s="26">
        <v>6</v>
      </c>
      <c r="P37" s="27">
        <v>7.1</v>
      </c>
      <c r="Q37" s="21"/>
      <c r="R37" s="23">
        <f t="shared" si="7"/>
        <v>13.1</v>
      </c>
      <c r="S37" s="26">
        <v>6.2</v>
      </c>
      <c r="T37" s="27">
        <v>8.3</v>
      </c>
      <c r="U37" s="21"/>
      <c r="V37" s="23">
        <f t="shared" si="8"/>
        <v>14.5</v>
      </c>
      <c r="W37" s="25">
        <f t="shared" si="9"/>
        <v>53.7</v>
      </c>
    </row>
    <row r="38" ht="15">
      <c r="A38" s="33"/>
    </row>
    <row r="39" spans="7:21" ht="15">
      <c r="G39" s="73"/>
      <c r="H39" s="67"/>
      <c r="I39" s="4"/>
      <c r="J39" s="5"/>
      <c r="K39" s="20"/>
      <c r="L39" s="5"/>
      <c r="M39" s="5"/>
      <c r="O39" s="5"/>
      <c r="Q39" s="5"/>
      <c r="R39" s="5"/>
      <c r="S39" s="5"/>
      <c r="U39" s="5"/>
    </row>
    <row r="40" spans="7:21" ht="15">
      <c r="G40" s="73"/>
      <c r="H40" s="67"/>
      <c r="I40" s="4"/>
      <c r="J40" s="5"/>
      <c r="K40" s="20"/>
      <c r="L40" s="5"/>
      <c r="M40" s="5"/>
      <c r="O40" s="5"/>
      <c r="Q40" s="5"/>
      <c r="R40" s="5"/>
      <c r="S40" s="5"/>
      <c r="U40" s="5"/>
    </row>
    <row r="41" spans="7:21" ht="15">
      <c r="G41" s="73"/>
      <c r="H41" s="67"/>
      <c r="I41" s="4"/>
      <c r="J41" s="5"/>
      <c r="K41" s="20"/>
      <c r="L41" s="5"/>
      <c r="M41" s="5"/>
      <c r="O41" s="5"/>
      <c r="Q41" s="5"/>
      <c r="R41" s="5"/>
      <c r="S41" s="5"/>
      <c r="U41" s="5"/>
    </row>
    <row r="42" spans="7:21" ht="15">
      <c r="G42" s="73"/>
      <c r="H42" s="67"/>
      <c r="I42" s="4"/>
      <c r="J42" s="5"/>
      <c r="K42" s="20"/>
      <c r="L42" s="5"/>
      <c r="M42" s="5"/>
      <c r="O42" s="5"/>
      <c r="Q42" s="5"/>
      <c r="R42" s="5"/>
      <c r="S42" s="5"/>
      <c r="U42" s="5"/>
    </row>
    <row r="43" spans="7:21" ht="15">
      <c r="G43" s="69"/>
      <c r="H43" s="67"/>
      <c r="I43" s="4"/>
      <c r="J43" s="5"/>
      <c r="K43" s="20"/>
      <c r="L43" s="5" t="s">
        <v>172</v>
      </c>
      <c r="M43" s="5"/>
      <c r="O43" s="5"/>
      <c r="Q43" s="5"/>
      <c r="R43" s="5"/>
      <c r="S43" s="5"/>
      <c r="U43" s="5"/>
    </row>
    <row r="44" spans="7:21" ht="15">
      <c r="G44" s="69"/>
      <c r="H44" s="67"/>
      <c r="I44" s="4"/>
      <c r="J44" s="5"/>
      <c r="K44" s="20"/>
      <c r="L44" s="5"/>
      <c r="M44" s="5"/>
      <c r="O44" s="5"/>
      <c r="Q44" s="5"/>
      <c r="R44" s="5"/>
      <c r="S44" s="5"/>
      <c r="U44" s="5"/>
    </row>
    <row r="45" spans="7:21" ht="15">
      <c r="G45" s="69"/>
      <c r="H45" s="67"/>
      <c r="I45" s="4"/>
      <c r="J45" s="5"/>
      <c r="K45" s="20"/>
      <c r="L45" s="5"/>
      <c r="M45" s="5"/>
      <c r="O45" s="5"/>
      <c r="Q45" s="5"/>
      <c r="R45" s="5"/>
      <c r="S45" s="5"/>
      <c r="U45" s="5"/>
    </row>
    <row r="46" spans="7:21" ht="15">
      <c r="G46" s="69"/>
      <c r="H46" s="67"/>
      <c r="I46" s="4"/>
      <c r="J46" s="5"/>
      <c r="K46" s="20"/>
      <c r="L46" s="5"/>
      <c r="M46" s="5"/>
      <c r="O46" s="5"/>
      <c r="Q46" s="5"/>
      <c r="R46" s="5"/>
      <c r="S46" s="5"/>
      <c r="U46" s="5"/>
    </row>
    <row r="47" spans="7:21" ht="15">
      <c r="G47" s="69"/>
      <c r="H47" s="67"/>
      <c r="I47" s="4"/>
      <c r="J47" s="5"/>
      <c r="K47" s="4"/>
      <c r="L47" s="91"/>
      <c r="M47" s="5"/>
      <c r="N47" s="4"/>
      <c r="O47" s="5"/>
      <c r="P47" s="20"/>
      <c r="Q47" s="4"/>
      <c r="S47" s="5"/>
      <c r="T47" s="20"/>
      <c r="U47" s="5"/>
    </row>
    <row r="48" spans="7:21" ht="15">
      <c r="G48" s="69"/>
      <c r="H48" s="67"/>
      <c r="I48" s="77"/>
      <c r="J48" s="5"/>
      <c r="K48" s="4"/>
      <c r="L48" s="91"/>
      <c r="M48" s="5"/>
      <c r="N48" s="4"/>
      <c r="O48" s="5"/>
      <c r="P48" s="20"/>
      <c r="Q48" s="4"/>
      <c r="S48" s="5"/>
      <c r="T48" s="20"/>
      <c r="U48" s="5"/>
    </row>
    <row r="49" spans="7:21" ht="15">
      <c r="G49" s="69"/>
      <c r="H49" s="67"/>
      <c r="I49" s="77"/>
      <c r="J49" s="78"/>
      <c r="K49" s="79"/>
      <c r="L49" s="80"/>
      <c r="M49" s="80"/>
      <c r="N49" s="4"/>
      <c r="O49" s="5"/>
      <c r="P49" s="20"/>
      <c r="Q49" s="4"/>
      <c r="S49" s="5"/>
      <c r="T49" s="20"/>
      <c r="U49" s="5"/>
    </row>
    <row r="50" spans="7:21" ht="15">
      <c r="G50" s="69"/>
      <c r="H50" s="67"/>
      <c r="I50" s="77"/>
      <c r="J50" s="78"/>
      <c r="K50" s="79"/>
      <c r="L50" s="80"/>
      <c r="M50" s="80"/>
      <c r="N50" s="4"/>
      <c r="O50" s="5"/>
      <c r="P50" s="20"/>
      <c r="Q50" s="4"/>
      <c r="S50" s="5"/>
      <c r="T50" s="20"/>
      <c r="U50" s="5"/>
    </row>
    <row r="51" spans="7:21" ht="15">
      <c r="G51" s="73"/>
      <c r="H51" s="68"/>
      <c r="I51" s="4"/>
      <c r="J51" s="5"/>
      <c r="K51" s="4"/>
      <c r="L51" s="91"/>
      <c r="M51" s="5"/>
      <c r="N51" s="4"/>
      <c r="O51" s="5"/>
      <c r="P51" s="20"/>
      <c r="Q51" s="4"/>
      <c r="S51" s="5"/>
      <c r="T51" s="20"/>
      <c r="U51" s="5"/>
    </row>
    <row r="52" spans="7:21" ht="15">
      <c r="G52" s="73"/>
      <c r="H52" s="67"/>
      <c r="I52" s="4"/>
      <c r="J52" s="5"/>
      <c r="K52" s="4"/>
      <c r="L52" s="91"/>
      <c r="M52" s="5"/>
      <c r="N52" s="4"/>
      <c r="O52" s="5"/>
      <c r="P52" s="20"/>
      <c r="Q52" s="4"/>
      <c r="S52" s="5"/>
      <c r="T52" s="20"/>
      <c r="U52" s="5"/>
    </row>
    <row r="53" spans="7:21" ht="15">
      <c r="G53" s="73"/>
      <c r="H53" s="67"/>
      <c r="I53" s="4"/>
      <c r="J53" s="5"/>
      <c r="K53" s="4"/>
      <c r="L53" s="91"/>
      <c r="M53" s="5"/>
      <c r="N53" s="4"/>
      <c r="O53" s="5"/>
      <c r="P53" s="20"/>
      <c r="Q53" s="4"/>
      <c r="S53" s="5"/>
      <c r="T53" s="20"/>
      <c r="U53" s="5"/>
    </row>
    <row r="54" spans="7:21" ht="15">
      <c r="G54" s="73"/>
      <c r="H54" s="67"/>
      <c r="I54" s="4"/>
      <c r="J54" s="5"/>
      <c r="K54" s="4"/>
      <c r="L54" s="91"/>
      <c r="M54" s="5"/>
      <c r="N54" s="4"/>
      <c r="O54" s="5"/>
      <c r="P54" s="20"/>
      <c r="Q54" s="4"/>
      <c r="S54" s="5"/>
      <c r="T54" s="20"/>
      <c r="U54" s="5"/>
    </row>
    <row r="55" spans="7:21" ht="15">
      <c r="G55" s="73"/>
      <c r="H55" s="67"/>
      <c r="I55" s="4"/>
      <c r="J55" s="5"/>
      <c r="K55" s="4"/>
      <c r="L55" s="91"/>
      <c r="M55" s="5"/>
      <c r="N55" s="4"/>
      <c r="O55" s="5"/>
      <c r="P55" s="20"/>
      <c r="Q55" s="4"/>
      <c r="S55" s="5"/>
      <c r="T55" s="20"/>
      <c r="U55" s="5"/>
    </row>
    <row r="56" spans="7:21" ht="15">
      <c r="G56" s="69"/>
      <c r="H56" s="67"/>
      <c r="I56" s="4"/>
      <c r="J56" s="5"/>
      <c r="K56" s="4"/>
      <c r="L56" s="91"/>
      <c r="M56" s="5"/>
      <c r="N56" s="4"/>
      <c r="O56" s="5"/>
      <c r="P56" s="20"/>
      <c r="Q56" s="4"/>
      <c r="S56" s="5"/>
      <c r="T56" s="20"/>
      <c r="U56" s="5"/>
    </row>
    <row r="57" spans="7:21" ht="15">
      <c r="G57" s="69"/>
      <c r="H57" s="67"/>
      <c r="I57" s="4"/>
      <c r="J57" s="5"/>
      <c r="K57" s="4"/>
      <c r="L57" s="91"/>
      <c r="M57" s="5"/>
      <c r="N57" s="4"/>
      <c r="O57" s="5"/>
      <c r="P57" s="20"/>
      <c r="Q57" s="4"/>
      <c r="S57" s="5"/>
      <c r="T57" s="20"/>
      <c r="U57" s="5"/>
    </row>
    <row r="58" spans="7:21" ht="15">
      <c r="G58" s="69"/>
      <c r="H58" s="67"/>
      <c r="I58" s="67"/>
      <c r="J58" s="67"/>
      <c r="K58" s="67"/>
      <c r="L58" s="67"/>
      <c r="M58" s="67"/>
      <c r="N58" s="4"/>
      <c r="O58" s="5"/>
      <c r="P58" s="20"/>
      <c r="Q58" s="4"/>
      <c r="S58" s="5"/>
      <c r="T58" s="20"/>
      <c r="U58" s="5"/>
    </row>
    <row r="59" spans="8:21" ht="15">
      <c r="H59" s="67"/>
      <c r="I59" s="65"/>
      <c r="J59" s="65"/>
      <c r="K59" s="65"/>
      <c r="L59" s="65"/>
      <c r="M59" s="65"/>
      <c r="N59" s="4"/>
      <c r="O59" s="5"/>
      <c r="P59" s="20"/>
      <c r="Q59" s="4"/>
      <c r="S59" s="5"/>
      <c r="T59" s="20"/>
      <c r="U59" s="5"/>
    </row>
    <row r="60" spans="8:21" ht="15">
      <c r="H60" s="20"/>
      <c r="I60" s="4"/>
      <c r="J60" s="5"/>
      <c r="K60" s="4"/>
      <c r="L60" s="91"/>
      <c r="M60" s="5"/>
      <c r="N60" s="4"/>
      <c r="O60" s="5"/>
      <c r="P60" s="20"/>
      <c r="Q60" s="4"/>
      <c r="S60" s="5"/>
      <c r="T60" s="20"/>
      <c r="U60" s="5"/>
    </row>
    <row r="61" spans="8:21" ht="15">
      <c r="H61" s="20"/>
      <c r="I61" s="4"/>
      <c r="J61" s="5"/>
      <c r="K61" s="4"/>
      <c r="L61" s="91"/>
      <c r="M61" s="5"/>
      <c r="N61" s="4"/>
      <c r="O61" s="5"/>
      <c r="P61" s="20"/>
      <c r="Q61" s="4"/>
      <c r="S61" s="5"/>
      <c r="T61" s="20"/>
      <c r="U61" s="5"/>
    </row>
    <row r="62" spans="8:21" ht="15">
      <c r="H62" s="20"/>
      <c r="I62" s="4"/>
      <c r="J62" s="5"/>
      <c r="K62" s="4"/>
      <c r="L62" s="91"/>
      <c r="M62" s="5"/>
      <c r="N62" s="4"/>
      <c r="O62" s="5"/>
      <c r="P62" s="20"/>
      <c r="Q62" s="4"/>
      <c r="S62" s="5"/>
      <c r="T62" s="20"/>
      <c r="U62" s="5"/>
    </row>
    <row r="63" spans="8:21" ht="15">
      <c r="H63" s="20"/>
      <c r="I63" s="4"/>
      <c r="J63" s="5"/>
      <c r="K63" s="4"/>
      <c r="L63" s="91"/>
      <c r="M63" s="5"/>
      <c r="N63" s="4"/>
      <c r="O63" s="5"/>
      <c r="P63" s="20"/>
      <c r="Q63" s="4"/>
      <c r="S63" s="5"/>
      <c r="T63" s="20"/>
      <c r="U63" s="5"/>
    </row>
    <row r="64" spans="8:21" ht="15">
      <c r="H64" s="20"/>
      <c r="I64" s="4"/>
      <c r="J64" s="5"/>
      <c r="K64" s="4"/>
      <c r="L64" s="91"/>
      <c r="M64" s="5"/>
      <c r="N64" s="4"/>
      <c r="O64" s="5"/>
      <c r="P64" s="20"/>
      <c r="Q64" s="4"/>
      <c r="S64" s="5"/>
      <c r="T64" s="20"/>
      <c r="U64" s="5"/>
    </row>
    <row r="65" spans="8:21" ht="15">
      <c r="H65" s="20"/>
      <c r="I65" s="4"/>
      <c r="J65" s="5"/>
      <c r="K65" s="4"/>
      <c r="L65" s="91"/>
      <c r="M65" s="5"/>
      <c r="N65" s="4"/>
      <c r="O65" s="5"/>
      <c r="P65" s="20"/>
      <c r="Q65" s="4"/>
      <c r="S65" s="5"/>
      <c r="T65" s="20"/>
      <c r="U65" s="5"/>
    </row>
    <row r="66" spans="8:21" ht="15">
      <c r="H66" s="20"/>
      <c r="I66" s="4"/>
      <c r="J66" s="5"/>
      <c r="K66" s="4"/>
      <c r="L66" s="91"/>
      <c r="M66" s="5"/>
      <c r="N66" s="4"/>
      <c r="O66" s="5"/>
      <c r="P66" s="20"/>
      <c r="Q66" s="4"/>
      <c r="S66" s="5"/>
      <c r="T66" s="20"/>
      <c r="U66" s="5"/>
    </row>
    <row r="67" spans="8:21" ht="15">
      <c r="H67" s="20"/>
      <c r="I67" s="4"/>
      <c r="J67" s="5"/>
      <c r="K67" s="4"/>
      <c r="L67" s="91"/>
      <c r="M67" s="5"/>
      <c r="N67" s="4"/>
      <c r="O67" s="5"/>
      <c r="P67" s="20"/>
      <c r="Q67" s="4"/>
      <c r="S67" s="5"/>
      <c r="T67" s="20"/>
      <c r="U67" s="5"/>
    </row>
    <row r="68" spans="8:21" ht="15">
      <c r="H68" s="20"/>
      <c r="I68" s="4"/>
      <c r="J68" s="5"/>
      <c r="K68" s="4"/>
      <c r="L68" s="91"/>
      <c r="M68" s="5"/>
      <c r="N68" s="4"/>
      <c r="O68" s="5"/>
      <c r="P68" s="20"/>
      <c r="Q68" s="4"/>
      <c r="S68" s="5"/>
      <c r="T68" s="20"/>
      <c r="U68" s="5"/>
    </row>
    <row r="69" spans="5:21" ht="15">
      <c r="E69" s="131"/>
      <c r="H69" s="20"/>
      <c r="I69" s="4"/>
      <c r="J69" s="5"/>
      <c r="K69" s="4"/>
      <c r="L69" s="91"/>
      <c r="M69" s="5"/>
      <c r="N69" s="4"/>
      <c r="O69" s="5"/>
      <c r="P69" s="20"/>
      <c r="Q69" s="4"/>
      <c r="S69" s="5"/>
      <c r="T69" s="20"/>
      <c r="U69" s="5"/>
    </row>
  </sheetData>
  <sheetProtection/>
  <mergeCells count="14">
    <mergeCell ref="A1:U1"/>
    <mergeCell ref="A2:U2"/>
    <mergeCell ref="A4:T4"/>
    <mergeCell ref="B5:C5"/>
    <mergeCell ref="G5:J5"/>
    <mergeCell ref="K5:N5"/>
    <mergeCell ref="O5:R5"/>
    <mergeCell ref="S5:V5"/>
    <mergeCell ref="A20:T20"/>
    <mergeCell ref="B21:C21"/>
    <mergeCell ref="G21:J21"/>
    <mergeCell ref="K21:N21"/>
    <mergeCell ref="O21:R21"/>
    <mergeCell ref="S21:V21"/>
  </mergeCells>
  <printOptions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5" zoomScaleNormal="75" zoomScalePageLayoutView="0" workbookViewId="0" topLeftCell="A1">
      <selection activeCell="X30" sqref="X30"/>
    </sheetView>
  </sheetViews>
  <sheetFormatPr defaultColWidth="9.125" defaultRowHeight="12.75"/>
  <cols>
    <col min="1" max="1" width="3.875" style="5" customWidth="1"/>
    <col min="2" max="2" width="13.875" style="33" customWidth="1"/>
    <col min="3" max="3" width="8.125" style="60" customWidth="1"/>
    <col min="4" max="4" width="4.50390625" style="47" customWidth="1"/>
    <col min="5" max="5" width="12.375" style="51" customWidth="1"/>
    <col min="6" max="6" width="22.625" style="51" customWidth="1"/>
    <col min="7" max="7" width="5.00390625" style="4" customWidth="1"/>
    <col min="8" max="8" width="5.00390625" style="5" customWidth="1"/>
    <col min="9" max="9" width="0.5" style="20" customWidth="1"/>
    <col min="10" max="12" width="6.125" style="4" customWidth="1"/>
    <col min="13" max="13" width="3.00390625" style="4" customWidth="1"/>
    <col min="14" max="14" width="6.125" style="4" customWidth="1"/>
    <col min="15" max="15" width="5.00390625" style="4" customWidth="1"/>
    <col min="16" max="16" width="5.00390625" style="5" customWidth="1"/>
    <col min="17" max="17" width="0.5" style="20" customWidth="1"/>
    <col min="18" max="18" width="6.50390625" style="5" customWidth="1"/>
    <col min="19" max="19" width="8.00390625" style="5" customWidth="1"/>
    <col min="20" max="20" width="0.12890625" style="5" hidden="1" customWidth="1"/>
    <col min="21" max="21" width="5.50390625" style="5" customWidth="1"/>
    <col min="22" max="16384" width="9.125" style="5" customWidth="1"/>
  </cols>
  <sheetData>
    <row r="1" spans="1:20" ht="15">
      <c r="A1" s="171" t="s">
        <v>14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6" ht="15.75">
      <c r="A2" s="1"/>
      <c r="B2" s="31"/>
      <c r="C2" s="56"/>
      <c r="E2" s="47"/>
      <c r="F2" s="47"/>
    </row>
    <row r="3" spans="1:20" ht="15.75" customHeight="1">
      <c r="A3" s="171" t="s">
        <v>163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5.75" customHeight="1">
      <c r="A4" s="39"/>
      <c r="B4" s="39"/>
      <c r="C4" s="57"/>
      <c r="D4" s="48"/>
      <c r="E4" s="48"/>
      <c r="F4" s="48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19" ht="15.75">
      <c r="A5" s="172" t="s">
        <v>170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20" ht="15" thickBo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2" s="9" customFormat="1" ht="40.5" customHeight="1">
      <c r="A7" s="32"/>
      <c r="B7" s="166"/>
      <c r="C7" s="167"/>
      <c r="D7" s="54"/>
      <c r="E7" s="55" t="s">
        <v>47</v>
      </c>
      <c r="F7" s="49" t="s">
        <v>46</v>
      </c>
      <c r="G7" s="168"/>
      <c r="H7" s="169"/>
      <c r="I7" s="169"/>
      <c r="J7" s="170"/>
      <c r="K7" s="89"/>
      <c r="L7" s="66"/>
      <c r="M7" s="66"/>
      <c r="N7" s="90"/>
      <c r="O7" s="169"/>
      <c r="P7" s="169"/>
      <c r="Q7" s="169"/>
      <c r="R7" s="170"/>
      <c r="S7" s="13" t="s">
        <v>0</v>
      </c>
      <c r="V7" s="10"/>
    </row>
    <row r="8" spans="1:22" ht="19.5" customHeight="1" thickBot="1">
      <c r="A8" s="158"/>
      <c r="B8" s="37"/>
      <c r="C8" s="58"/>
      <c r="D8" s="96"/>
      <c r="E8" s="97"/>
      <c r="F8" s="98"/>
      <c r="G8" s="159" t="s">
        <v>9</v>
      </c>
      <c r="H8" s="160" t="s">
        <v>10</v>
      </c>
      <c r="I8" s="161"/>
      <c r="J8" s="162" t="s">
        <v>0</v>
      </c>
      <c r="K8" s="159" t="s">
        <v>9</v>
      </c>
      <c r="L8" s="160" t="s">
        <v>10</v>
      </c>
      <c r="M8" s="161"/>
      <c r="N8" s="162" t="s">
        <v>0</v>
      </c>
      <c r="O8" s="160" t="s">
        <v>9</v>
      </c>
      <c r="P8" s="160" t="s">
        <v>10</v>
      </c>
      <c r="Q8" s="161"/>
      <c r="R8" s="162" t="s">
        <v>0</v>
      </c>
      <c r="S8" s="163"/>
      <c r="V8" s="3"/>
    </row>
    <row r="9" spans="1:19" s="7" customFormat="1" ht="16.5" customHeight="1">
      <c r="A9" s="34" t="s">
        <v>1</v>
      </c>
      <c r="B9" s="149" t="s">
        <v>111</v>
      </c>
      <c r="C9" s="150" t="s">
        <v>43</v>
      </c>
      <c r="D9" s="151">
        <v>2006</v>
      </c>
      <c r="E9" s="152" t="s">
        <v>13</v>
      </c>
      <c r="F9" s="152" t="s">
        <v>123</v>
      </c>
      <c r="G9" s="28">
        <v>2.4</v>
      </c>
      <c r="H9" s="29">
        <v>9.1</v>
      </c>
      <c r="I9" s="30"/>
      <c r="J9" s="22">
        <f>G9+H9-I9</f>
        <v>11.5</v>
      </c>
      <c r="K9" s="28">
        <v>3.7</v>
      </c>
      <c r="L9" s="29">
        <v>7.7</v>
      </c>
      <c r="M9" s="30"/>
      <c r="N9" s="22">
        <f>K9+L9-M9</f>
        <v>11.4</v>
      </c>
      <c r="O9" s="28">
        <v>3.7</v>
      </c>
      <c r="P9" s="29">
        <v>8.4</v>
      </c>
      <c r="Q9" s="30"/>
      <c r="R9" s="22">
        <f>O9+P9-Q9</f>
        <v>12.100000000000001</v>
      </c>
      <c r="S9" s="24">
        <f>J9+R9+N9</f>
        <v>35</v>
      </c>
    </row>
    <row r="10" spans="1:19" s="7" customFormat="1" ht="16.5" customHeight="1">
      <c r="A10" s="35" t="s">
        <v>2</v>
      </c>
      <c r="B10" s="101" t="s">
        <v>104</v>
      </c>
      <c r="C10" s="100" t="s">
        <v>105</v>
      </c>
      <c r="D10" s="103" t="s">
        <v>44</v>
      </c>
      <c r="E10" s="92" t="s">
        <v>109</v>
      </c>
      <c r="F10" s="92" t="s">
        <v>110</v>
      </c>
      <c r="G10" s="26">
        <v>2.4</v>
      </c>
      <c r="H10" s="27">
        <v>8.8</v>
      </c>
      <c r="I10" s="21"/>
      <c r="J10" s="23">
        <f>G10+H10-I10</f>
        <v>11.200000000000001</v>
      </c>
      <c r="K10" s="26">
        <v>2.8</v>
      </c>
      <c r="L10" s="27">
        <v>8</v>
      </c>
      <c r="M10" s="21"/>
      <c r="N10" s="23">
        <f>K10+L10-M10</f>
        <v>10.8</v>
      </c>
      <c r="O10" s="26">
        <v>3.4</v>
      </c>
      <c r="P10" s="27">
        <v>8.15</v>
      </c>
      <c r="Q10" s="21"/>
      <c r="R10" s="23">
        <f>O10+P10-Q10</f>
        <v>11.55</v>
      </c>
      <c r="S10" s="25">
        <f>J10+R10+N10</f>
        <v>33.55</v>
      </c>
    </row>
    <row r="11" spans="1:19" s="7" customFormat="1" ht="16.5" customHeight="1">
      <c r="A11" s="36" t="s">
        <v>3</v>
      </c>
      <c r="B11" s="99" t="s">
        <v>153</v>
      </c>
      <c r="C11" s="100" t="s">
        <v>115</v>
      </c>
      <c r="D11" s="102">
        <v>2006</v>
      </c>
      <c r="E11" s="92" t="s">
        <v>13</v>
      </c>
      <c r="F11" s="92" t="s">
        <v>123</v>
      </c>
      <c r="G11" s="26">
        <v>2.4</v>
      </c>
      <c r="H11" s="27">
        <v>8.7</v>
      </c>
      <c r="I11" s="21"/>
      <c r="J11" s="23">
        <f>G11+H11-I11</f>
        <v>11.1</v>
      </c>
      <c r="K11" s="26">
        <v>3.5</v>
      </c>
      <c r="L11" s="27">
        <v>7.7</v>
      </c>
      <c r="M11" s="21"/>
      <c r="N11" s="23">
        <f>K11+L11-M11</f>
        <v>11.2</v>
      </c>
      <c r="O11" s="26">
        <v>3.4</v>
      </c>
      <c r="P11" s="27">
        <v>7.1</v>
      </c>
      <c r="Q11" s="21"/>
      <c r="R11" s="23">
        <f>O11+P11-Q11</f>
        <v>10.5</v>
      </c>
      <c r="S11" s="25">
        <f>J11+R11+N11</f>
        <v>32.8</v>
      </c>
    </row>
    <row r="12" spans="1:19" s="7" customFormat="1" ht="16.5" customHeight="1">
      <c r="A12" s="35" t="s">
        <v>4</v>
      </c>
      <c r="B12" s="101" t="s">
        <v>17</v>
      </c>
      <c r="C12" s="100" t="s">
        <v>18</v>
      </c>
      <c r="D12" s="102">
        <v>2006</v>
      </c>
      <c r="E12" s="92" t="s">
        <v>152</v>
      </c>
      <c r="F12" s="92" t="s">
        <v>155</v>
      </c>
      <c r="G12" s="26">
        <v>2.4</v>
      </c>
      <c r="H12" s="27">
        <v>8.85</v>
      </c>
      <c r="I12" s="21"/>
      <c r="J12" s="23">
        <f>G12+H12-I12</f>
        <v>11.25</v>
      </c>
      <c r="K12" s="26">
        <v>2.9</v>
      </c>
      <c r="L12" s="27">
        <v>6.34</v>
      </c>
      <c r="M12" s="21"/>
      <c r="N12" s="23">
        <f>K12+L12-M12</f>
        <v>9.24</v>
      </c>
      <c r="O12" s="26">
        <v>3.5</v>
      </c>
      <c r="P12" s="27">
        <v>8.4</v>
      </c>
      <c r="Q12" s="21"/>
      <c r="R12" s="23">
        <f>O12+P12-Q12</f>
        <v>11.9</v>
      </c>
      <c r="S12" s="25">
        <f>J12+R12+N12</f>
        <v>32.39</v>
      </c>
    </row>
    <row r="13" spans="1:19" s="7" customFormat="1" ht="16.5" customHeight="1" thickBot="1">
      <c r="A13" s="140" t="s">
        <v>5</v>
      </c>
      <c r="B13" s="154" t="s">
        <v>112</v>
      </c>
      <c r="C13" s="155" t="s">
        <v>45</v>
      </c>
      <c r="D13" s="156">
        <v>2006</v>
      </c>
      <c r="E13" s="157" t="s">
        <v>13</v>
      </c>
      <c r="F13" s="157" t="s">
        <v>123</v>
      </c>
      <c r="G13" s="141">
        <v>2.4</v>
      </c>
      <c r="H13" s="112">
        <v>7.85</v>
      </c>
      <c r="I13" s="113"/>
      <c r="J13" s="114">
        <f>G13+H13-I13</f>
        <v>10.25</v>
      </c>
      <c r="K13" s="141">
        <v>3.5</v>
      </c>
      <c r="L13" s="112">
        <v>7.05</v>
      </c>
      <c r="M13" s="113"/>
      <c r="N13" s="114">
        <f>K13+L13-M13</f>
        <v>10.55</v>
      </c>
      <c r="O13" s="141">
        <v>3.4</v>
      </c>
      <c r="P13" s="112">
        <v>6.25</v>
      </c>
      <c r="Q13" s="113"/>
      <c r="R13" s="114">
        <f>O13+P13-Q13</f>
        <v>9.65</v>
      </c>
      <c r="S13" s="142">
        <f>J13+R13+N13</f>
        <v>30.45</v>
      </c>
    </row>
    <row r="14" spans="1:20" ht="1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15">
      <c r="A15" s="172" t="s">
        <v>171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39"/>
    </row>
    <row r="16" spans="1:20" ht="3" customHeight="1" thickBo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2" ht="19.5" customHeight="1" thickBot="1">
      <c r="A17" s="146"/>
      <c r="B17" s="133"/>
      <c r="C17" s="134"/>
      <c r="D17" s="54"/>
      <c r="E17" s="55"/>
      <c r="F17" s="49"/>
      <c r="G17" s="89" t="s">
        <v>9</v>
      </c>
      <c r="H17" s="66" t="s">
        <v>10</v>
      </c>
      <c r="I17" s="147"/>
      <c r="J17" s="148" t="s">
        <v>0</v>
      </c>
      <c r="K17" s="89" t="s">
        <v>9</v>
      </c>
      <c r="L17" s="66" t="s">
        <v>10</v>
      </c>
      <c r="M17" s="147"/>
      <c r="N17" s="148" t="s">
        <v>0</v>
      </c>
      <c r="O17" s="66" t="s">
        <v>9</v>
      </c>
      <c r="P17" s="66" t="s">
        <v>10</v>
      </c>
      <c r="Q17" s="147"/>
      <c r="R17" s="148" t="s">
        <v>0</v>
      </c>
      <c r="S17" s="13"/>
      <c r="V17" s="3"/>
    </row>
    <row r="18" spans="1:19" s="7" customFormat="1" ht="16.5" customHeight="1">
      <c r="A18" s="34" t="s">
        <v>1</v>
      </c>
      <c r="B18" s="164" t="s">
        <v>91</v>
      </c>
      <c r="C18" s="150" t="s">
        <v>92</v>
      </c>
      <c r="D18" s="165" t="s">
        <v>49</v>
      </c>
      <c r="E18" s="152" t="s">
        <v>94</v>
      </c>
      <c r="F18" s="152" t="s">
        <v>93</v>
      </c>
      <c r="G18" s="28">
        <v>2.4</v>
      </c>
      <c r="H18" s="29">
        <v>8.8</v>
      </c>
      <c r="I18" s="30"/>
      <c r="J18" s="22">
        <f aca="true" t="shared" si="0" ref="J18:J23">G18+H18-I18</f>
        <v>11.200000000000001</v>
      </c>
      <c r="K18" s="28">
        <v>3.4</v>
      </c>
      <c r="L18" s="29">
        <v>8.26</v>
      </c>
      <c r="M18" s="30"/>
      <c r="N18" s="22">
        <f aca="true" t="shared" si="1" ref="N18:N23">K18+L18-M18</f>
        <v>11.66</v>
      </c>
      <c r="O18" s="28">
        <v>3.7</v>
      </c>
      <c r="P18" s="29">
        <v>9.3</v>
      </c>
      <c r="Q18" s="30"/>
      <c r="R18" s="22">
        <f aca="true" t="shared" si="2" ref="R18:R23">O18+P18-Q18</f>
        <v>13</v>
      </c>
      <c r="S18" s="24">
        <f aca="true" t="shared" si="3" ref="S18:S23">J18+R18+N18</f>
        <v>35.86</v>
      </c>
    </row>
    <row r="19" spans="1:19" s="7" customFormat="1" ht="16.5" customHeight="1">
      <c r="A19" s="35" t="s">
        <v>2</v>
      </c>
      <c r="B19" s="99" t="s">
        <v>63</v>
      </c>
      <c r="C19" s="100" t="s">
        <v>12</v>
      </c>
      <c r="D19" s="102">
        <v>2007</v>
      </c>
      <c r="E19" s="92" t="s">
        <v>13</v>
      </c>
      <c r="F19" s="92" t="s">
        <v>19</v>
      </c>
      <c r="G19" s="26">
        <v>2.4</v>
      </c>
      <c r="H19" s="27">
        <v>9.35</v>
      </c>
      <c r="I19" s="21"/>
      <c r="J19" s="23">
        <f t="shared" si="0"/>
        <v>11.75</v>
      </c>
      <c r="K19" s="26">
        <v>3.6</v>
      </c>
      <c r="L19" s="27">
        <v>7.3</v>
      </c>
      <c r="M19" s="21"/>
      <c r="N19" s="23">
        <f t="shared" si="1"/>
        <v>10.9</v>
      </c>
      <c r="O19" s="26">
        <v>3.6</v>
      </c>
      <c r="P19" s="27">
        <v>8.8</v>
      </c>
      <c r="Q19" s="21"/>
      <c r="R19" s="23">
        <f t="shared" si="2"/>
        <v>12.4</v>
      </c>
      <c r="S19" s="25">
        <f t="shared" si="3"/>
        <v>35.05</v>
      </c>
    </row>
    <row r="20" spans="1:19" s="7" customFormat="1" ht="16.5" customHeight="1">
      <c r="A20" s="36" t="s">
        <v>3</v>
      </c>
      <c r="B20" s="99" t="s">
        <v>117</v>
      </c>
      <c r="C20" s="100" t="s">
        <v>12</v>
      </c>
      <c r="D20" s="102">
        <v>2007</v>
      </c>
      <c r="E20" s="92" t="s">
        <v>13</v>
      </c>
      <c r="F20" s="92" t="s">
        <v>19</v>
      </c>
      <c r="G20" s="26">
        <v>2.4</v>
      </c>
      <c r="H20" s="27">
        <v>8.6</v>
      </c>
      <c r="I20" s="21"/>
      <c r="J20" s="23">
        <f t="shared" si="0"/>
        <v>11</v>
      </c>
      <c r="K20" s="26">
        <v>3.6</v>
      </c>
      <c r="L20" s="27">
        <v>7.4</v>
      </c>
      <c r="M20" s="21"/>
      <c r="N20" s="23">
        <f t="shared" si="1"/>
        <v>11</v>
      </c>
      <c r="O20" s="26">
        <v>3.6</v>
      </c>
      <c r="P20" s="27">
        <v>8.8</v>
      </c>
      <c r="Q20" s="21"/>
      <c r="R20" s="23">
        <f t="shared" si="2"/>
        <v>12.4</v>
      </c>
      <c r="S20" s="25">
        <f t="shared" si="3"/>
        <v>34.4</v>
      </c>
    </row>
    <row r="21" spans="1:19" s="7" customFormat="1" ht="16.5" customHeight="1">
      <c r="A21" s="35" t="s">
        <v>4</v>
      </c>
      <c r="B21" s="99" t="s">
        <v>136</v>
      </c>
      <c r="C21" s="100" t="s">
        <v>27</v>
      </c>
      <c r="D21" s="103" t="s">
        <v>49</v>
      </c>
      <c r="E21" s="92" t="s">
        <v>116</v>
      </c>
      <c r="F21" s="92" t="s">
        <v>137</v>
      </c>
      <c r="G21" s="26">
        <v>2.4</v>
      </c>
      <c r="H21" s="27">
        <v>9.5</v>
      </c>
      <c r="I21" s="21"/>
      <c r="J21" s="23">
        <f t="shared" si="0"/>
        <v>11.9</v>
      </c>
      <c r="K21" s="26">
        <v>3.3</v>
      </c>
      <c r="L21" s="27">
        <v>6.5</v>
      </c>
      <c r="M21" s="21"/>
      <c r="N21" s="23">
        <f t="shared" si="1"/>
        <v>9.8</v>
      </c>
      <c r="O21" s="26">
        <v>3.8</v>
      </c>
      <c r="P21" s="27">
        <v>8.05</v>
      </c>
      <c r="Q21" s="21"/>
      <c r="R21" s="23">
        <f t="shared" si="2"/>
        <v>11.850000000000001</v>
      </c>
      <c r="S21" s="25">
        <f t="shared" si="3"/>
        <v>33.55</v>
      </c>
    </row>
    <row r="22" spans="1:19" s="7" customFormat="1" ht="16.5" customHeight="1">
      <c r="A22" s="36" t="s">
        <v>5</v>
      </c>
      <c r="B22" s="101" t="s">
        <v>106</v>
      </c>
      <c r="C22" s="100" t="s">
        <v>107</v>
      </c>
      <c r="D22" s="103" t="s">
        <v>49</v>
      </c>
      <c r="E22" s="92" t="s">
        <v>109</v>
      </c>
      <c r="F22" s="92" t="s">
        <v>110</v>
      </c>
      <c r="G22" s="26">
        <v>2.4</v>
      </c>
      <c r="H22" s="27">
        <v>8.6</v>
      </c>
      <c r="I22" s="21"/>
      <c r="J22" s="23">
        <f t="shared" si="0"/>
        <v>11</v>
      </c>
      <c r="K22" s="26">
        <v>2.6</v>
      </c>
      <c r="L22" s="27">
        <v>7.8</v>
      </c>
      <c r="M22" s="21"/>
      <c r="N22" s="23">
        <f t="shared" si="1"/>
        <v>10.4</v>
      </c>
      <c r="O22" s="26">
        <v>3.4</v>
      </c>
      <c r="P22" s="27">
        <v>8.3</v>
      </c>
      <c r="Q22" s="21"/>
      <c r="R22" s="23">
        <f t="shared" si="2"/>
        <v>11.700000000000001</v>
      </c>
      <c r="S22" s="25">
        <f t="shared" si="3"/>
        <v>33.1</v>
      </c>
    </row>
    <row r="23" spans="1:19" s="7" customFormat="1" ht="16.5" customHeight="1" thickBot="1">
      <c r="A23" s="153" t="s">
        <v>6</v>
      </c>
      <c r="B23" s="154" t="s">
        <v>114</v>
      </c>
      <c r="C23" s="155" t="s">
        <v>42</v>
      </c>
      <c r="D23" s="156">
        <v>2007</v>
      </c>
      <c r="E23" s="157" t="s">
        <v>116</v>
      </c>
      <c r="F23" s="157" t="s">
        <v>123</v>
      </c>
      <c r="G23" s="141">
        <v>2.4</v>
      </c>
      <c r="H23" s="112">
        <v>9</v>
      </c>
      <c r="I23" s="113"/>
      <c r="J23" s="114">
        <f t="shared" si="0"/>
        <v>11.4</v>
      </c>
      <c r="K23" s="141">
        <v>2.9</v>
      </c>
      <c r="L23" s="112">
        <v>6.84</v>
      </c>
      <c r="M23" s="113"/>
      <c r="N23" s="114">
        <f t="shared" si="1"/>
        <v>9.74</v>
      </c>
      <c r="O23" s="141">
        <v>3.5</v>
      </c>
      <c r="P23" s="112">
        <v>7.85</v>
      </c>
      <c r="Q23" s="113"/>
      <c r="R23" s="114">
        <f t="shared" si="2"/>
        <v>11.35</v>
      </c>
      <c r="S23" s="142">
        <f t="shared" si="3"/>
        <v>32.49</v>
      </c>
    </row>
    <row r="24" spans="2:6" ht="15">
      <c r="B24" s="93"/>
      <c r="C24" s="94"/>
      <c r="D24" s="104"/>
      <c r="E24" s="95"/>
      <c r="F24" s="95"/>
    </row>
    <row r="25" spans="1:19" ht="15.75" customHeight="1">
      <c r="A25" s="172" t="s">
        <v>167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</row>
    <row r="26" ht="4.5" customHeight="1" thickBot="1"/>
    <row r="27" spans="1:22" ht="19.5" customHeight="1" thickBot="1">
      <c r="A27" s="132"/>
      <c r="B27" s="133"/>
      <c r="C27" s="134"/>
      <c r="D27" s="143"/>
      <c r="E27" s="144"/>
      <c r="F27" s="145"/>
      <c r="G27" s="135" t="s">
        <v>9</v>
      </c>
      <c r="H27" s="136" t="s">
        <v>10</v>
      </c>
      <c r="I27" s="137"/>
      <c r="J27" s="138" t="s">
        <v>0</v>
      </c>
      <c r="K27" s="135" t="s">
        <v>9</v>
      </c>
      <c r="L27" s="136" t="s">
        <v>10</v>
      </c>
      <c r="M27" s="137"/>
      <c r="N27" s="138" t="s">
        <v>0</v>
      </c>
      <c r="O27" s="136" t="s">
        <v>9</v>
      </c>
      <c r="P27" s="136" t="s">
        <v>10</v>
      </c>
      <c r="Q27" s="137"/>
      <c r="R27" s="138" t="s">
        <v>0</v>
      </c>
      <c r="S27" s="139"/>
      <c r="V27" s="3"/>
    </row>
    <row r="28" spans="1:19" s="7" customFormat="1" ht="16.5" customHeight="1">
      <c r="A28" s="34" t="s">
        <v>1</v>
      </c>
      <c r="B28" s="99" t="s">
        <v>58</v>
      </c>
      <c r="C28" s="100" t="s">
        <v>48</v>
      </c>
      <c r="D28" s="102">
        <v>2008</v>
      </c>
      <c r="E28" s="92" t="s">
        <v>13</v>
      </c>
      <c r="F28" s="92" t="s">
        <v>19</v>
      </c>
      <c r="G28" s="28">
        <v>2.4</v>
      </c>
      <c r="H28" s="29">
        <v>9.1</v>
      </c>
      <c r="I28" s="30"/>
      <c r="J28" s="22">
        <f>G28+H28-I28</f>
        <v>11.5</v>
      </c>
      <c r="K28" s="28">
        <v>3.6</v>
      </c>
      <c r="L28" s="29">
        <v>8</v>
      </c>
      <c r="M28" s="30"/>
      <c r="N28" s="22">
        <f>K28+L28-M28</f>
        <v>11.6</v>
      </c>
      <c r="O28" s="28">
        <v>3.6</v>
      </c>
      <c r="P28" s="29">
        <v>8</v>
      </c>
      <c r="Q28" s="30"/>
      <c r="R28" s="22">
        <f>O28+P28-Q28</f>
        <v>11.6</v>
      </c>
      <c r="S28" s="24">
        <f>J28+R28+N28</f>
        <v>34.7</v>
      </c>
    </row>
    <row r="29" spans="1:19" s="7" customFormat="1" ht="16.5" customHeight="1">
      <c r="A29" s="35" t="s">
        <v>2</v>
      </c>
      <c r="B29" s="99" t="s">
        <v>118</v>
      </c>
      <c r="C29" s="100" t="s">
        <v>119</v>
      </c>
      <c r="D29" s="102">
        <v>2008</v>
      </c>
      <c r="E29" s="92" t="s">
        <v>13</v>
      </c>
      <c r="F29" s="92" t="s">
        <v>19</v>
      </c>
      <c r="G29" s="26">
        <v>2.4</v>
      </c>
      <c r="H29" s="27">
        <v>8.6</v>
      </c>
      <c r="I29" s="21"/>
      <c r="J29" s="23">
        <f>G29+H29-I29</f>
        <v>11</v>
      </c>
      <c r="K29" s="26">
        <v>3.2</v>
      </c>
      <c r="L29" s="27">
        <v>6.7</v>
      </c>
      <c r="M29" s="21"/>
      <c r="N29" s="23">
        <f>K29+L29-M29</f>
        <v>9.9</v>
      </c>
      <c r="O29" s="26">
        <v>3.6</v>
      </c>
      <c r="P29" s="27">
        <v>8.4</v>
      </c>
      <c r="Q29" s="21"/>
      <c r="R29" s="23">
        <f>O29+P29-Q29</f>
        <v>12</v>
      </c>
      <c r="S29" s="25">
        <f>J29+R29+N29</f>
        <v>32.9</v>
      </c>
    </row>
    <row r="30" spans="1:19" s="7" customFormat="1" ht="16.5" customHeight="1">
      <c r="A30" s="36" t="s">
        <v>3</v>
      </c>
      <c r="B30" s="101" t="s">
        <v>38</v>
      </c>
      <c r="C30" s="100" t="s">
        <v>20</v>
      </c>
      <c r="D30" s="102">
        <v>2008</v>
      </c>
      <c r="E30" s="92" t="s">
        <v>152</v>
      </c>
      <c r="F30" s="92" t="s">
        <v>155</v>
      </c>
      <c r="G30" s="26">
        <v>2.4</v>
      </c>
      <c r="H30" s="27">
        <v>8</v>
      </c>
      <c r="I30" s="21"/>
      <c r="J30" s="23">
        <f>G30+H30-I30</f>
        <v>10.4</v>
      </c>
      <c r="K30" s="26">
        <v>2.6</v>
      </c>
      <c r="L30" s="27">
        <v>7.94</v>
      </c>
      <c r="M30" s="21"/>
      <c r="N30" s="23">
        <f>K30+L30-M30</f>
        <v>10.540000000000001</v>
      </c>
      <c r="O30" s="26">
        <v>3.5</v>
      </c>
      <c r="P30" s="27">
        <v>8</v>
      </c>
      <c r="Q30" s="21"/>
      <c r="R30" s="23">
        <f>O30+P30-Q30</f>
        <v>11.5</v>
      </c>
      <c r="S30" s="25">
        <f>J30+R30+N30</f>
        <v>32.44</v>
      </c>
    </row>
    <row r="31" spans="1:19" s="7" customFormat="1" ht="16.5" customHeight="1">
      <c r="A31" s="35" t="s">
        <v>4</v>
      </c>
      <c r="B31" s="99" t="s">
        <v>61</v>
      </c>
      <c r="C31" s="100" t="s">
        <v>62</v>
      </c>
      <c r="D31" s="102">
        <v>2008</v>
      </c>
      <c r="E31" s="92" t="s">
        <v>13</v>
      </c>
      <c r="F31" s="92" t="s">
        <v>19</v>
      </c>
      <c r="G31" s="26">
        <v>2.4</v>
      </c>
      <c r="H31" s="27">
        <v>8.35</v>
      </c>
      <c r="I31" s="21"/>
      <c r="J31" s="23">
        <f>G31+H31-I31</f>
        <v>10.75</v>
      </c>
      <c r="K31" s="26">
        <v>3.2</v>
      </c>
      <c r="L31" s="27">
        <v>7</v>
      </c>
      <c r="M31" s="21"/>
      <c r="N31" s="23">
        <f>K31+L31-M31</f>
        <v>10.2</v>
      </c>
      <c r="O31" s="26">
        <v>3.6</v>
      </c>
      <c r="P31" s="27">
        <v>7.4</v>
      </c>
      <c r="Q31" s="21"/>
      <c r="R31" s="23">
        <f>O31+P31-Q31</f>
        <v>11</v>
      </c>
      <c r="S31" s="25">
        <f>J31+R31+N31</f>
        <v>31.95</v>
      </c>
    </row>
    <row r="32" spans="1:19" ht="15">
      <c r="A32" s="36" t="s">
        <v>5</v>
      </c>
      <c r="B32" s="101" t="s">
        <v>147</v>
      </c>
      <c r="C32" s="100" t="s">
        <v>51</v>
      </c>
      <c r="D32" s="102">
        <v>2008</v>
      </c>
      <c r="E32" s="92" t="s">
        <v>152</v>
      </c>
      <c r="F32" s="92" t="s">
        <v>157</v>
      </c>
      <c r="G32" s="26">
        <v>2.4</v>
      </c>
      <c r="H32" s="27">
        <v>7.5</v>
      </c>
      <c r="I32" s="21"/>
      <c r="J32" s="23">
        <f>G32+H32-I32</f>
        <v>9.9</v>
      </c>
      <c r="K32" s="26">
        <v>2</v>
      </c>
      <c r="L32" s="27">
        <v>4.13</v>
      </c>
      <c r="M32" s="21">
        <v>2</v>
      </c>
      <c r="N32" s="23">
        <f>K32+L32-M32</f>
        <v>4.13</v>
      </c>
      <c r="O32" s="26">
        <v>3.5</v>
      </c>
      <c r="P32" s="27">
        <v>8.3</v>
      </c>
      <c r="Q32" s="21"/>
      <c r="R32" s="23">
        <f>O32+P32-Q32</f>
        <v>11.8</v>
      </c>
      <c r="S32" s="25">
        <f>J32+R32+N32</f>
        <v>25.830000000000002</v>
      </c>
    </row>
    <row r="33" spans="1:6" ht="15">
      <c r="A33" s="33"/>
      <c r="E33" s="52"/>
      <c r="F33" s="52"/>
    </row>
    <row r="34" spans="1:2" ht="15">
      <c r="A34" s="33"/>
      <c r="B34" s="5"/>
    </row>
  </sheetData>
  <sheetProtection/>
  <mergeCells count="9">
    <mergeCell ref="A25:S25"/>
    <mergeCell ref="B7:C7"/>
    <mergeCell ref="G7:J7"/>
    <mergeCell ref="O7:R7"/>
    <mergeCell ref="A15:S15"/>
    <mergeCell ref="A1:T1"/>
    <mergeCell ref="A3:T3"/>
    <mergeCell ref="A6:T6"/>
    <mergeCell ref="A5:S5"/>
  </mergeCells>
  <printOptions/>
  <pageMargins left="0" right="0" top="0" bottom="0" header="0.11811023622047245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Verunka</cp:lastModifiedBy>
  <cp:lastPrinted>2016-12-17T13:14:13Z</cp:lastPrinted>
  <dcterms:created xsi:type="dcterms:W3CDTF">2001-09-20T05:51:40Z</dcterms:created>
  <dcterms:modified xsi:type="dcterms:W3CDTF">2016-12-17T16:35:14Z</dcterms:modified>
  <cp:category/>
  <cp:version/>
  <cp:contentType/>
  <cp:contentStatus/>
</cp:coreProperties>
</file>