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firstSheet="1" activeTab="5"/>
  </bookViews>
  <sheets>
    <sheet name="st J" sheetId="1" r:id="rId1"/>
    <sheet name="st D" sheetId="2" r:id="rId2"/>
    <sheet name="ml J" sheetId="3" r:id="rId3"/>
    <sheet name="ml D" sheetId="4" r:id="rId4"/>
    <sheet name="nejm" sheetId="5" r:id="rId5"/>
    <sheet name="nejml D" sheetId="6" r:id="rId6"/>
  </sheets>
  <definedNames>
    <definedName name="_xlnm.Print_Titles" localSheetId="3">'ml D'!$1:$7</definedName>
    <definedName name="_xlnm.Print_Titles" localSheetId="2">'ml J'!$1:$6</definedName>
    <definedName name="_xlnm.Print_Titles" localSheetId="4">'nejm'!$1:$3</definedName>
    <definedName name="_xlnm.Print_Titles" localSheetId="5">'nejml D'!$1:$7</definedName>
    <definedName name="_xlnm.Print_Titles" localSheetId="1">'st D'!$1:$7</definedName>
    <definedName name="_xlnm.Print_Titles" localSheetId="0">'st J'!$1:$6</definedName>
  </definedNames>
  <calcPr fullCalcOnLoad="1"/>
</workbook>
</file>

<file path=xl/sharedStrings.xml><?xml version="1.0" encoding="utf-8"?>
<sst xmlns="http://schemas.openxmlformats.org/spreadsheetml/2006/main" count="491" uniqueCount="153">
  <si>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</si>
  <si>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</si>
  <si>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</si>
  <si>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</si>
  <si>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</si>
  <si>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</si>
  <si>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</si>
  <si>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</si>
  <si>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</si>
  <si>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</si>
  <si>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</si>
  <si>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</si>
  <si>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</si>
  <si>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</si>
  <si>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</si>
  <si>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</si>
  <si>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</si>
  <si>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</si>
  <si>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družstva - nejmladší žáci</t>
  </si>
  <si>
    <t>David</t>
  </si>
  <si>
    <t>František</t>
  </si>
  <si>
    <t>Ondřej</t>
  </si>
  <si>
    <t>14.</t>
  </si>
  <si>
    <t>15.</t>
  </si>
  <si>
    <t>16.</t>
  </si>
  <si>
    <t>17.</t>
  </si>
  <si>
    <t>18.</t>
  </si>
  <si>
    <t>19.</t>
  </si>
  <si>
    <t>20.</t>
  </si>
  <si>
    <t>Jiří</t>
  </si>
  <si>
    <t>Miroslav</t>
  </si>
  <si>
    <t>Sokol Zlín A</t>
  </si>
  <si>
    <t>Sokol Zlín B</t>
  </si>
  <si>
    <t>Jan</t>
  </si>
  <si>
    <t>Lukáš</t>
  </si>
  <si>
    <t>Tomáš</t>
  </si>
  <si>
    <t>Sokol Bučovice</t>
  </si>
  <si>
    <t>Sokol Brno 1</t>
  </si>
  <si>
    <t>Sokol Brno 1 B</t>
  </si>
  <si>
    <t>Sokol Brno 1 A</t>
  </si>
  <si>
    <t>02</t>
  </si>
  <si>
    <t>Pavel</t>
  </si>
  <si>
    <t>Vojtěch</t>
  </si>
  <si>
    <t>D</t>
  </si>
  <si>
    <t>družstva - mladší žáci</t>
  </si>
  <si>
    <t xml:space="preserve">Sokol Šternberk </t>
  </si>
  <si>
    <t>03</t>
  </si>
  <si>
    <t>E</t>
  </si>
  <si>
    <t>Přebor ČOS - Morava</t>
  </si>
  <si>
    <t>mladší žáci</t>
  </si>
  <si>
    <t>Kryštof</t>
  </si>
  <si>
    <t>Kovář</t>
  </si>
  <si>
    <t>04</t>
  </si>
  <si>
    <t>05</t>
  </si>
  <si>
    <t>Durák</t>
  </si>
  <si>
    <t>Samuel</t>
  </si>
  <si>
    <t>Vachutka</t>
  </si>
  <si>
    <t>Marghold</t>
  </si>
  <si>
    <t>Antonín</t>
  </si>
  <si>
    <t>Cacek</t>
  </si>
  <si>
    <t>Matyáš</t>
  </si>
  <si>
    <t>Vašák</t>
  </si>
  <si>
    <t>Obluk</t>
  </si>
  <si>
    <t>Jakub</t>
  </si>
  <si>
    <t>06</t>
  </si>
  <si>
    <t>Adam</t>
  </si>
  <si>
    <t>07</t>
  </si>
  <si>
    <t>Fencl</t>
  </si>
  <si>
    <t>Němeček</t>
  </si>
  <si>
    <t>Dan</t>
  </si>
  <si>
    <t>starší žáci</t>
  </si>
  <si>
    <t>Matěj</t>
  </si>
  <si>
    <t>Jonáš</t>
  </si>
  <si>
    <t>Nesrsta</t>
  </si>
  <si>
    <t>Koudelka</t>
  </si>
  <si>
    <t>Filip</t>
  </si>
  <si>
    <t>Stavělík</t>
  </si>
  <si>
    <t>družstva - starší žáci</t>
  </si>
  <si>
    <t>Sokol Zlín</t>
  </si>
  <si>
    <t>Sokol Šternberk</t>
  </si>
  <si>
    <t>Kalinič</t>
  </si>
  <si>
    <t>Karim</t>
  </si>
  <si>
    <t>Adamus</t>
  </si>
  <si>
    <t>Sebastián</t>
  </si>
  <si>
    <t>Uherka</t>
  </si>
  <si>
    <t>Buček</t>
  </si>
  <si>
    <t>Robert</t>
  </si>
  <si>
    <t>Jančuš</t>
  </si>
  <si>
    <t>Vilém</t>
  </si>
  <si>
    <t>KSG Znojmo</t>
  </si>
  <si>
    <t>Kovaljov</t>
  </si>
  <si>
    <t>Tibor</t>
  </si>
  <si>
    <t>Červinka</t>
  </si>
  <si>
    <t>Milan</t>
  </si>
  <si>
    <t>Pospíšil</t>
  </si>
  <si>
    <t>Hůrka</t>
  </si>
  <si>
    <t>08</t>
  </si>
  <si>
    <t>Rotrekl</t>
  </si>
  <si>
    <t>Kalist</t>
  </si>
  <si>
    <t>Darien</t>
  </si>
  <si>
    <t>Klimeš</t>
  </si>
  <si>
    <t>Sebastian</t>
  </si>
  <si>
    <t>Vaculík</t>
  </si>
  <si>
    <t>Richard</t>
  </si>
  <si>
    <t>KSG Mor. Slavia Brno</t>
  </si>
  <si>
    <t>21.</t>
  </si>
  <si>
    <t>Sokol Brno 1 C</t>
  </si>
  <si>
    <t>Sokol Brno 1 D</t>
  </si>
  <si>
    <t>Sova</t>
  </si>
  <si>
    <t>Spacier</t>
  </si>
  <si>
    <t>09</t>
  </si>
  <si>
    <t>Zachrla</t>
  </si>
  <si>
    <t>Roman</t>
  </si>
  <si>
    <t>Obdržálek</t>
  </si>
  <si>
    <t>Nohel</t>
  </si>
  <si>
    <t>Viktor</t>
  </si>
  <si>
    <t>Štěpánek</t>
  </si>
  <si>
    <t>Radek</t>
  </si>
  <si>
    <t>Bazala</t>
  </si>
  <si>
    <t>Blaška</t>
  </si>
  <si>
    <t>Kalaš</t>
  </si>
  <si>
    <t>matěj</t>
  </si>
  <si>
    <t>Chamzim</t>
  </si>
  <si>
    <t>Borák</t>
  </si>
  <si>
    <t>Ambrož</t>
  </si>
  <si>
    <t>Jaroš</t>
  </si>
  <si>
    <t>Hubáček</t>
  </si>
  <si>
    <t>Brázda</t>
  </si>
  <si>
    <t>Hockaday</t>
  </si>
  <si>
    <t>Matthew</t>
  </si>
  <si>
    <t>Jiráček</t>
  </si>
  <si>
    <t>Michajlov</t>
  </si>
  <si>
    <t>Dean</t>
  </si>
  <si>
    <t xml:space="preserve">KSG Mor. Slavia Brno </t>
  </si>
  <si>
    <t>Bartošovský</t>
  </si>
  <si>
    <t>KSG Moravská Slavia Brno</t>
  </si>
  <si>
    <t>Kudym</t>
  </si>
  <si>
    <t>Malík</t>
  </si>
  <si>
    <t>Arnošt</t>
  </si>
  <si>
    <t>8</t>
  </si>
  <si>
    <t>9</t>
  </si>
  <si>
    <t>10</t>
  </si>
  <si>
    <t>BRNO 30.4.2016</t>
  </si>
  <si>
    <t>22.</t>
  </si>
  <si>
    <t>23.</t>
  </si>
  <si>
    <t>24.</t>
  </si>
  <si>
    <t>25.</t>
  </si>
  <si>
    <t>26.</t>
  </si>
  <si>
    <t>27.</t>
  </si>
  <si>
    <t>28.</t>
  </si>
  <si>
    <t>29.</t>
  </si>
  <si>
    <t>Brno 30.4.2016</t>
  </si>
  <si>
    <t>Řezníček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</si>
</sst>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6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6"/>
      <name val="Arial CE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7" fillId="0" borderId="19" xfId="0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29" xfId="0" applyFont="1" applyFill="1" applyBorder="1" applyAlignment="1">
      <alignment/>
    </xf>
    <xf numFmtId="0" fontId="24" fillId="0" borderId="3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28575</xdr:rowOff>
    </xdr:from>
    <xdr:to>
      <xdr:col>8</xdr:col>
      <xdr:colOff>619125</xdr:colOff>
      <xdr:row>6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285875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38100</xdr:rowOff>
    </xdr:from>
    <xdr:to>
      <xdr:col>12</xdr:col>
      <xdr:colOff>619125</xdr:colOff>
      <xdr:row>6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1295400"/>
          <a:ext cx="619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6</xdr:row>
      <xdr:rowOff>47625</xdr:rowOff>
    </xdr:from>
    <xdr:to>
      <xdr:col>28</xdr:col>
      <xdr:colOff>609600</xdr:colOff>
      <xdr:row>6</xdr:row>
      <xdr:rowOff>466725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1304925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</xdr:row>
      <xdr:rowOff>38100</xdr:rowOff>
    </xdr:from>
    <xdr:to>
      <xdr:col>20</xdr:col>
      <xdr:colOff>638175</xdr:colOff>
      <xdr:row>6</xdr:row>
      <xdr:rowOff>457200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1295400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6</xdr:row>
      <xdr:rowOff>47625</xdr:rowOff>
    </xdr:from>
    <xdr:to>
      <xdr:col>24</xdr:col>
      <xdr:colOff>590550</xdr:colOff>
      <xdr:row>6</xdr:row>
      <xdr:rowOff>419100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13049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57150</xdr:rowOff>
    </xdr:from>
    <xdr:to>
      <xdr:col>16</xdr:col>
      <xdr:colOff>619125</xdr:colOff>
      <xdr:row>6</xdr:row>
      <xdr:rowOff>428625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52900" y="1314450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571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05425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71925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28575</xdr:rowOff>
    </xdr:from>
    <xdr:to>
      <xdr:col>8</xdr:col>
      <xdr:colOff>581025</xdr:colOff>
      <xdr:row>6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285875"/>
          <a:ext cx="581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38100</xdr:rowOff>
    </xdr:from>
    <xdr:to>
      <xdr:col>12</xdr:col>
      <xdr:colOff>609600</xdr:colOff>
      <xdr:row>6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1295400"/>
          <a:ext cx="609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6</xdr:row>
      <xdr:rowOff>47625</xdr:rowOff>
    </xdr:from>
    <xdr:to>
      <xdr:col>28</xdr:col>
      <xdr:colOff>581025</xdr:colOff>
      <xdr:row>6</xdr:row>
      <xdr:rowOff>428625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13049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6</xdr:row>
      <xdr:rowOff>85725</xdr:rowOff>
    </xdr:from>
    <xdr:to>
      <xdr:col>20</xdr:col>
      <xdr:colOff>647700</xdr:colOff>
      <xdr:row>6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0" y="13430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6</xdr:row>
      <xdr:rowOff>47625</xdr:rowOff>
    </xdr:from>
    <xdr:to>
      <xdr:col>24</xdr:col>
      <xdr:colOff>609600</xdr:colOff>
      <xdr:row>6</xdr:row>
      <xdr:rowOff>438150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38825" y="1304925"/>
          <a:ext cx="609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57150</xdr:rowOff>
    </xdr:from>
    <xdr:to>
      <xdr:col>16</xdr:col>
      <xdr:colOff>590550</xdr:colOff>
      <xdr:row>6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67225" y="1314450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4625" y="57150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3</xdr:row>
      <xdr:rowOff>38100</xdr:rowOff>
    </xdr:from>
    <xdr:to>
      <xdr:col>6</xdr:col>
      <xdr:colOff>638175</xdr:colOff>
      <xdr:row>3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85825"/>
          <a:ext cx="542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38100</xdr:rowOff>
    </xdr:from>
    <xdr:to>
      <xdr:col>7</xdr:col>
      <xdr:colOff>590550</xdr:colOff>
      <xdr:row>3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8858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47625</xdr:rowOff>
    </xdr:from>
    <xdr:to>
      <xdr:col>11</xdr:col>
      <xdr:colOff>590550</xdr:colOff>
      <xdr:row>3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89535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38100</xdr:rowOff>
    </xdr:from>
    <xdr:to>
      <xdr:col>9</xdr:col>
      <xdr:colOff>590550</xdr:colOff>
      <xdr:row>3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885825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47625</xdr:rowOff>
    </xdr:from>
    <xdr:to>
      <xdr:col>10</xdr:col>
      <xdr:colOff>590550</xdr:colOff>
      <xdr:row>3</xdr:row>
      <xdr:rowOff>419100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81675" y="89535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57150</xdr:rowOff>
    </xdr:from>
    <xdr:to>
      <xdr:col>8</xdr:col>
      <xdr:colOff>638175</xdr:colOff>
      <xdr:row>3</xdr:row>
      <xdr:rowOff>447675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91025" y="90487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38100</xdr:rowOff>
    </xdr:from>
    <xdr:to>
      <xdr:col>2</xdr:col>
      <xdr:colOff>19050</xdr:colOff>
      <xdr:row>2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3810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66675</xdr:rowOff>
    </xdr:from>
    <xdr:to>
      <xdr:col>12</xdr:col>
      <xdr:colOff>95250</xdr:colOff>
      <xdr:row>2</xdr:row>
      <xdr:rowOff>171450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96050" y="6667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76200</xdr:rowOff>
    </xdr:from>
    <xdr:to>
      <xdr:col>10</xdr:col>
      <xdr:colOff>619125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762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7" customWidth="1"/>
    <col min="4" max="4" width="2.375" style="27" customWidth="1"/>
    <col min="5" max="5" width="12.375" style="66" customWidth="1"/>
    <col min="6" max="6" width="4.875" style="11" hidden="1" customWidth="1"/>
    <col min="7" max="7" width="4.875" style="12" hidden="1" customWidth="1"/>
    <col min="8" max="8" width="1.00390625" style="28" hidden="1" customWidth="1"/>
    <col min="9" max="9" width="8.75390625" style="12" customWidth="1"/>
    <col min="10" max="10" width="4.625" style="14" hidden="1" customWidth="1"/>
    <col min="11" max="11" width="4.375" style="12" hidden="1" customWidth="1"/>
    <col min="12" max="12" width="2.625" style="28" hidden="1" customWidth="1"/>
    <col min="13" max="13" width="8.75390625" style="12" customWidth="1"/>
    <col min="14" max="14" width="4.875" style="14" hidden="1" customWidth="1"/>
    <col min="15" max="15" width="4.875" style="12" hidden="1" customWidth="1"/>
    <col min="16" max="16" width="0.6171875" style="28" hidden="1" customWidth="1"/>
    <col min="17" max="17" width="8.75390625" style="12" customWidth="1"/>
    <col min="18" max="18" width="4.875" style="14" hidden="1" customWidth="1"/>
    <col min="19" max="19" width="4.875" style="2" hidden="1" customWidth="1"/>
    <col min="20" max="20" width="1.75390625" style="27" hidden="1" customWidth="1"/>
    <col min="21" max="21" width="8.75390625" style="1" customWidth="1"/>
    <col min="22" max="23" width="4.875" style="1" hidden="1" customWidth="1"/>
    <col min="24" max="24" width="1.625" style="27" hidden="1" customWidth="1"/>
    <col min="25" max="25" width="8.75390625" style="1" customWidth="1"/>
    <col min="26" max="26" width="4.375" style="1" hidden="1" customWidth="1"/>
    <col min="27" max="27" width="4.625" style="1" hidden="1" customWidth="1"/>
    <col min="28" max="28" width="0.2421875" style="27" customWidth="1"/>
    <col min="29" max="29" width="8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19" ht="9" customHeight="1">
      <c r="A2" s="10"/>
      <c r="F2" s="1"/>
      <c r="G2" s="1"/>
      <c r="H2" s="27"/>
      <c r="I2" s="1"/>
      <c r="J2" s="1"/>
      <c r="K2" s="1"/>
      <c r="L2" s="27"/>
      <c r="M2" s="1"/>
      <c r="N2" s="1"/>
      <c r="O2" s="1"/>
      <c r="P2" s="27"/>
      <c r="Q2" s="1"/>
      <c r="R2" s="1"/>
      <c r="S2" s="1"/>
    </row>
    <row r="3" spans="1:30" ht="23.25">
      <c r="A3" s="142" t="s">
        <v>151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1:19" ht="6.75" customHeight="1">
      <c r="A4" s="13"/>
      <c r="B4" s="12"/>
      <c r="C4" s="28"/>
      <c r="D4" s="28"/>
      <c r="F4" s="13"/>
      <c r="G4" s="13"/>
      <c r="I4" s="13"/>
      <c r="J4" s="13"/>
      <c r="K4" s="13"/>
      <c r="M4" s="1"/>
      <c r="N4" s="1"/>
      <c r="O4" s="1"/>
      <c r="P4" s="27"/>
      <c r="Q4" s="1"/>
      <c r="R4" s="1"/>
      <c r="S4" s="1"/>
    </row>
    <row r="5" spans="1:30" ht="17.25" customHeight="1">
      <c r="A5" s="143" t="s">
        <v>70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3:28" ht="12.75" customHeight="1" thickBot="1">
      <c r="C6" s="26"/>
      <c r="S6" s="8"/>
      <c r="T6" s="29"/>
      <c r="X6" s="29"/>
      <c r="AB6" s="29"/>
    </row>
    <row r="7" spans="1:30" s="18" customFormat="1" ht="40.5" customHeight="1">
      <c r="A7" s="22" t="s">
        <v>14</v>
      </c>
      <c r="B7" s="31" t="s">
        <v>15</v>
      </c>
      <c r="C7" s="30" t="s">
        <v>16</v>
      </c>
      <c r="D7" s="30"/>
      <c r="E7" s="67"/>
      <c r="F7" s="144"/>
      <c r="G7" s="145"/>
      <c r="H7" s="145"/>
      <c r="I7" s="146"/>
      <c r="J7" s="144"/>
      <c r="K7" s="145"/>
      <c r="L7" s="145"/>
      <c r="M7" s="146"/>
      <c r="N7" s="144"/>
      <c r="O7" s="145"/>
      <c r="P7" s="145"/>
      <c r="Q7" s="146"/>
      <c r="R7" s="144"/>
      <c r="S7" s="145"/>
      <c r="T7" s="145"/>
      <c r="U7" s="146"/>
      <c r="V7" s="144"/>
      <c r="W7" s="145"/>
      <c r="X7" s="145"/>
      <c r="Y7" s="146"/>
      <c r="Z7" s="144"/>
      <c r="AA7" s="145"/>
      <c r="AB7" s="145"/>
      <c r="AC7" s="146"/>
      <c r="AD7" s="17" t="s">
        <v>0</v>
      </c>
    </row>
    <row r="8" spans="1:30" s="19" customFormat="1" ht="19.5" customHeight="1" thickBot="1">
      <c r="A8" s="34"/>
      <c r="B8" s="32"/>
      <c r="C8" s="33"/>
      <c r="D8" s="33"/>
      <c r="E8" s="68"/>
      <c r="F8" s="35" t="s">
        <v>43</v>
      </c>
      <c r="G8" s="36" t="s">
        <v>47</v>
      </c>
      <c r="H8" s="37"/>
      <c r="I8" s="38" t="s">
        <v>0</v>
      </c>
      <c r="J8" s="35" t="s">
        <v>43</v>
      </c>
      <c r="K8" s="36" t="s">
        <v>47</v>
      </c>
      <c r="L8" s="37"/>
      <c r="M8" s="38" t="s">
        <v>0</v>
      </c>
      <c r="N8" s="35" t="s">
        <v>43</v>
      </c>
      <c r="O8" s="36" t="s">
        <v>47</v>
      </c>
      <c r="P8" s="37"/>
      <c r="Q8" s="38" t="s">
        <v>0</v>
      </c>
      <c r="R8" s="35" t="s">
        <v>43</v>
      </c>
      <c r="S8" s="36" t="s">
        <v>47</v>
      </c>
      <c r="T8" s="37"/>
      <c r="U8" s="38" t="s">
        <v>0</v>
      </c>
      <c r="V8" s="35" t="s">
        <v>43</v>
      </c>
      <c r="W8" s="36" t="s">
        <v>47</v>
      </c>
      <c r="X8" s="37"/>
      <c r="Y8" s="38" t="s">
        <v>0</v>
      </c>
      <c r="Z8" s="35" t="s">
        <v>43</v>
      </c>
      <c r="AA8" s="36" t="s">
        <v>47</v>
      </c>
      <c r="AB8" s="37"/>
      <c r="AC8" s="38" t="s">
        <v>0</v>
      </c>
      <c r="AD8" s="21"/>
    </row>
    <row r="9" spans="1:30" s="20" customFormat="1" ht="18" customHeight="1">
      <c r="A9" s="120" t="s">
        <v>1</v>
      </c>
      <c r="B9" s="69" t="s">
        <v>57</v>
      </c>
      <c r="C9" s="70" t="s">
        <v>20</v>
      </c>
      <c r="D9" s="71" t="s">
        <v>52</v>
      </c>
      <c r="E9" s="131" t="s">
        <v>79</v>
      </c>
      <c r="F9" s="52"/>
      <c r="G9" s="41"/>
      <c r="H9" s="42"/>
      <c r="I9" s="44">
        <v>12.6</v>
      </c>
      <c r="J9" s="48"/>
      <c r="K9" s="41"/>
      <c r="L9" s="42"/>
      <c r="M9" s="49">
        <v>10.2</v>
      </c>
      <c r="N9" s="52"/>
      <c r="O9" s="41"/>
      <c r="P9" s="42"/>
      <c r="Q9" s="44">
        <v>11.15</v>
      </c>
      <c r="R9" s="50"/>
      <c r="S9" s="41"/>
      <c r="T9" s="42"/>
      <c r="U9" s="49">
        <v>11.3</v>
      </c>
      <c r="V9" s="52"/>
      <c r="W9" s="41"/>
      <c r="X9" s="42"/>
      <c r="Y9" s="44">
        <v>12.1</v>
      </c>
      <c r="Z9" s="48"/>
      <c r="AA9" s="41"/>
      <c r="AB9" s="42"/>
      <c r="AC9" s="49">
        <v>10.9</v>
      </c>
      <c r="AD9" s="46">
        <f aca="true" t="shared" si="0" ref="AD9:AD15">I9+M9+Q9+U9+Y9+AC9</f>
        <v>68.25</v>
      </c>
    </row>
    <row r="10" spans="1:30" s="20" customFormat="1" ht="18" customHeight="1">
      <c r="A10" s="120" t="s">
        <v>2</v>
      </c>
      <c r="B10" s="69" t="s">
        <v>54</v>
      </c>
      <c r="C10" s="70" t="s">
        <v>30</v>
      </c>
      <c r="D10" s="71" t="s">
        <v>52</v>
      </c>
      <c r="E10" s="132" t="s">
        <v>36</v>
      </c>
      <c r="F10" s="53"/>
      <c r="G10" s="24"/>
      <c r="H10" s="39"/>
      <c r="I10" s="45">
        <v>12.5</v>
      </c>
      <c r="J10" s="50"/>
      <c r="K10" s="24"/>
      <c r="L10" s="39"/>
      <c r="M10" s="51">
        <v>8.6</v>
      </c>
      <c r="N10" s="53"/>
      <c r="O10" s="24"/>
      <c r="P10" s="39"/>
      <c r="Q10" s="45">
        <v>10.9</v>
      </c>
      <c r="R10" s="50"/>
      <c r="S10" s="24"/>
      <c r="T10" s="39"/>
      <c r="U10" s="51">
        <v>11.3</v>
      </c>
      <c r="V10" s="53"/>
      <c r="W10" s="24"/>
      <c r="X10" s="39"/>
      <c r="Y10" s="45">
        <v>12</v>
      </c>
      <c r="Z10" s="50"/>
      <c r="AA10" s="24"/>
      <c r="AB10" s="39"/>
      <c r="AC10" s="51">
        <v>11.6</v>
      </c>
      <c r="AD10" s="47">
        <f t="shared" si="0"/>
        <v>66.89999999999999</v>
      </c>
    </row>
    <row r="11" spans="1:30" s="20" customFormat="1" ht="18" customHeight="1">
      <c r="A11" s="120" t="s">
        <v>3</v>
      </c>
      <c r="B11" s="69" t="s">
        <v>68</v>
      </c>
      <c r="C11" s="70" t="s">
        <v>69</v>
      </c>
      <c r="D11" s="71" t="s">
        <v>46</v>
      </c>
      <c r="E11" s="130" t="s">
        <v>39</v>
      </c>
      <c r="F11" s="53"/>
      <c r="G11" s="24"/>
      <c r="H11" s="39"/>
      <c r="I11" s="45">
        <v>12.7</v>
      </c>
      <c r="J11" s="50"/>
      <c r="K11" s="24"/>
      <c r="L11" s="39"/>
      <c r="M11" s="51">
        <v>10.4</v>
      </c>
      <c r="N11" s="53"/>
      <c r="O11" s="24"/>
      <c r="P11" s="39"/>
      <c r="Q11" s="45">
        <v>10.3</v>
      </c>
      <c r="R11" s="50"/>
      <c r="S11" s="24"/>
      <c r="T11" s="39"/>
      <c r="U11" s="51">
        <v>10.9</v>
      </c>
      <c r="V11" s="53"/>
      <c r="W11" s="24"/>
      <c r="X11" s="39"/>
      <c r="Y11" s="45">
        <v>12.1</v>
      </c>
      <c r="Z11" s="50"/>
      <c r="AA11" s="24"/>
      <c r="AB11" s="39"/>
      <c r="AC11" s="51">
        <v>9.2</v>
      </c>
      <c r="AD11" s="47">
        <f t="shared" si="0"/>
        <v>65.60000000000001</v>
      </c>
    </row>
    <row r="12" spans="1:30" s="20" customFormat="1" ht="18" customHeight="1">
      <c r="A12" s="120" t="s">
        <v>4</v>
      </c>
      <c r="B12" s="69" t="s">
        <v>97</v>
      </c>
      <c r="C12" s="70" t="s">
        <v>41</v>
      </c>
      <c r="D12" s="71" t="s">
        <v>40</v>
      </c>
      <c r="E12" s="132" t="s">
        <v>36</v>
      </c>
      <c r="F12" s="53"/>
      <c r="G12" s="24"/>
      <c r="H12" s="39"/>
      <c r="I12" s="45">
        <v>12.1</v>
      </c>
      <c r="J12" s="50"/>
      <c r="K12" s="24"/>
      <c r="L12" s="39"/>
      <c r="M12" s="51">
        <v>8.7</v>
      </c>
      <c r="N12" s="53"/>
      <c r="O12" s="24"/>
      <c r="P12" s="39"/>
      <c r="Q12" s="45">
        <v>10.55</v>
      </c>
      <c r="R12" s="50"/>
      <c r="S12" s="24"/>
      <c r="T12" s="39"/>
      <c r="U12" s="51">
        <v>10.85</v>
      </c>
      <c r="V12" s="53"/>
      <c r="W12" s="24"/>
      <c r="X12" s="39"/>
      <c r="Y12" s="45">
        <v>11.3</v>
      </c>
      <c r="Z12" s="50"/>
      <c r="AA12" s="24"/>
      <c r="AB12" s="39"/>
      <c r="AC12" s="51">
        <v>9.5</v>
      </c>
      <c r="AD12" s="47">
        <f t="shared" si="0"/>
        <v>63</v>
      </c>
    </row>
    <row r="13" spans="1:30" s="20" customFormat="1" ht="18" customHeight="1">
      <c r="A13" s="120" t="s">
        <v>5</v>
      </c>
      <c r="B13" s="69" t="s">
        <v>82</v>
      </c>
      <c r="C13" s="70" t="s">
        <v>83</v>
      </c>
      <c r="D13" s="71" t="s">
        <v>52</v>
      </c>
      <c r="E13" s="130" t="s">
        <v>39</v>
      </c>
      <c r="F13" s="53"/>
      <c r="G13" s="24"/>
      <c r="H13" s="39"/>
      <c r="I13" s="45">
        <v>12.8</v>
      </c>
      <c r="J13" s="50"/>
      <c r="K13" s="24"/>
      <c r="L13" s="39"/>
      <c r="M13" s="51">
        <v>7.4</v>
      </c>
      <c r="N13" s="53"/>
      <c r="O13" s="24"/>
      <c r="P13" s="39"/>
      <c r="Q13" s="45">
        <v>9.65</v>
      </c>
      <c r="R13" s="50"/>
      <c r="S13" s="24"/>
      <c r="T13" s="39"/>
      <c r="U13" s="51">
        <v>11.25</v>
      </c>
      <c r="V13" s="53"/>
      <c r="W13" s="24"/>
      <c r="X13" s="39"/>
      <c r="Y13" s="45">
        <v>10.5</v>
      </c>
      <c r="Z13" s="50"/>
      <c r="AA13" s="24"/>
      <c r="AB13" s="39"/>
      <c r="AC13" s="51">
        <v>8.7</v>
      </c>
      <c r="AD13" s="47">
        <f t="shared" si="0"/>
        <v>60.3</v>
      </c>
    </row>
    <row r="14" spans="1:30" s="20" customFormat="1" ht="18" customHeight="1">
      <c r="A14" s="120" t="s">
        <v>6</v>
      </c>
      <c r="B14" s="69" t="s">
        <v>84</v>
      </c>
      <c r="C14" s="70" t="s">
        <v>65</v>
      </c>
      <c r="D14" s="71" t="s">
        <v>52</v>
      </c>
      <c r="E14" s="130" t="s">
        <v>39</v>
      </c>
      <c r="F14" s="53"/>
      <c r="G14" s="24"/>
      <c r="H14" s="39"/>
      <c r="I14" s="45">
        <v>12</v>
      </c>
      <c r="J14" s="50"/>
      <c r="K14" s="24"/>
      <c r="L14" s="39"/>
      <c r="M14" s="51">
        <v>7.6</v>
      </c>
      <c r="N14" s="53"/>
      <c r="O14" s="24"/>
      <c r="P14" s="39"/>
      <c r="Q14" s="45">
        <v>9.5</v>
      </c>
      <c r="R14" s="50"/>
      <c r="S14" s="24"/>
      <c r="T14" s="39"/>
      <c r="U14" s="51">
        <v>10.7</v>
      </c>
      <c r="V14" s="53"/>
      <c r="W14" s="24"/>
      <c r="X14" s="39"/>
      <c r="Y14" s="45">
        <v>11.2</v>
      </c>
      <c r="Z14" s="50"/>
      <c r="AA14" s="24"/>
      <c r="AB14" s="39"/>
      <c r="AC14" s="51">
        <v>9.1</v>
      </c>
      <c r="AD14" s="47">
        <f t="shared" si="0"/>
        <v>60.1</v>
      </c>
    </row>
    <row r="15" spans="1:30" s="19" customFormat="1" ht="18" customHeight="1">
      <c r="A15" s="120" t="s">
        <v>7</v>
      </c>
      <c r="B15" s="69" t="s">
        <v>152</v>
      </c>
      <c r="C15" s="70" t="s">
        <v>34</v>
      </c>
      <c r="D15" s="71" t="s">
        <v>46</v>
      </c>
      <c r="E15" s="132" t="s">
        <v>36</v>
      </c>
      <c r="F15" s="53"/>
      <c r="G15" s="24"/>
      <c r="H15" s="39"/>
      <c r="I15" s="45">
        <v>11.5</v>
      </c>
      <c r="J15" s="50"/>
      <c r="K15" s="24"/>
      <c r="L15" s="39"/>
      <c r="M15" s="51">
        <v>8.5</v>
      </c>
      <c r="N15" s="53"/>
      <c r="O15" s="24"/>
      <c r="P15" s="39"/>
      <c r="Q15" s="45">
        <v>8.5</v>
      </c>
      <c r="R15" s="50"/>
      <c r="S15" s="24"/>
      <c r="T15" s="39"/>
      <c r="U15" s="51">
        <v>10.85</v>
      </c>
      <c r="V15" s="53"/>
      <c r="W15" s="24"/>
      <c r="X15" s="39"/>
      <c r="Y15" s="45">
        <v>9.5</v>
      </c>
      <c r="Z15" s="50"/>
      <c r="AA15" s="24"/>
      <c r="AB15" s="39"/>
      <c r="AC15" s="51">
        <v>7.3</v>
      </c>
      <c r="AD15" s="47">
        <f t="shared" si="0"/>
        <v>56.15</v>
      </c>
    </row>
    <row r="36" spans="2:4" ht="15.75">
      <c r="B36" s="79"/>
      <c r="C36" s="80"/>
      <c r="D36" s="81"/>
    </row>
    <row r="37" spans="2:4" ht="15.75">
      <c r="B37" s="82"/>
      <c r="C37" s="85"/>
      <c r="D37" s="88"/>
    </row>
    <row r="38" spans="3:4" ht="15.75">
      <c r="C38" s="72"/>
      <c r="D38" s="72"/>
    </row>
    <row r="42" spans="2:4" ht="15.75">
      <c r="B42" s="79"/>
      <c r="C42" s="80"/>
      <c r="D42" s="116"/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5748031496062992" right="0.15748031496062992" top="0.2755905511811024" bottom="0.15748031496062992" header="0.07874015748031496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3.125" style="93" customWidth="1"/>
    <col min="2" max="2" width="16.75390625" style="82" customWidth="1"/>
    <col min="3" max="3" width="11.125" style="82" customWidth="1"/>
    <col min="4" max="4" width="3.25390625" style="83" customWidth="1"/>
    <col min="5" max="10" width="8.625" style="83" customWidth="1"/>
    <col min="11" max="11" width="10.375" style="119" customWidth="1"/>
    <col min="12" max="16384" width="9.125" style="82" customWidth="1"/>
  </cols>
  <sheetData>
    <row r="1" spans="1:11" ht="27" customHeight="1">
      <c r="A1" s="147" t="s">
        <v>48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6.75" customHeight="1">
      <c r="A2" s="84"/>
      <c r="D2" s="82"/>
      <c r="K2" s="111"/>
    </row>
    <row r="3" spans="1:11" ht="18">
      <c r="A3" s="147" t="s">
        <v>142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75">
      <c r="A5" s="148" t="s">
        <v>77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2:11" ht="15.75" customHeight="1"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72" customFormat="1" ht="29.25" customHeight="1">
      <c r="A7" s="113"/>
      <c r="C7" s="83"/>
      <c r="D7" s="83"/>
      <c r="K7" s="114" t="s">
        <v>0</v>
      </c>
    </row>
    <row r="8" spans="1:11" s="72" customFormat="1" ht="29.25" customHeight="1">
      <c r="A8" s="113"/>
      <c r="B8" s="82"/>
      <c r="C8" s="85"/>
      <c r="D8" s="88"/>
      <c r="E8" s="83"/>
      <c r="F8" s="83"/>
      <c r="G8" s="83"/>
      <c r="H8" s="83"/>
      <c r="I8" s="83"/>
      <c r="J8" s="83"/>
      <c r="K8" s="115"/>
    </row>
    <row r="9" spans="1:11" s="72" customFormat="1" ht="17.25" customHeight="1">
      <c r="A9" s="111" t="s">
        <v>1</v>
      </c>
      <c r="B9" s="65" t="s">
        <v>36</v>
      </c>
      <c r="E9" s="83"/>
      <c r="F9" s="83"/>
      <c r="G9" s="83"/>
      <c r="H9" s="83"/>
      <c r="I9" s="83"/>
      <c r="J9" s="83"/>
      <c r="K9" s="115"/>
    </row>
    <row r="10" spans="1:12" s="72" customFormat="1" ht="17.25" customHeight="1">
      <c r="A10" s="111"/>
      <c r="B10" s="69" t="s">
        <v>97</v>
      </c>
      <c r="C10" s="70" t="s">
        <v>41</v>
      </c>
      <c r="D10" s="71" t="s">
        <v>40</v>
      </c>
      <c r="E10" s="15">
        <v>12.1</v>
      </c>
      <c r="F10" s="15">
        <v>8.7</v>
      </c>
      <c r="G10" s="15">
        <v>10.55</v>
      </c>
      <c r="H10" s="15">
        <v>10.85</v>
      </c>
      <c r="I10" s="15">
        <v>11.3</v>
      </c>
      <c r="J10" s="15">
        <v>9.5</v>
      </c>
      <c r="K10" s="115"/>
      <c r="L10" s="121"/>
    </row>
    <row r="11" spans="1:12" s="72" customFormat="1" ht="17.25" customHeight="1">
      <c r="A11" s="111"/>
      <c r="B11" s="69" t="s">
        <v>54</v>
      </c>
      <c r="C11" s="70" t="s">
        <v>30</v>
      </c>
      <c r="D11" s="71" t="s">
        <v>52</v>
      </c>
      <c r="E11" s="15">
        <v>12.5</v>
      </c>
      <c r="F11" s="15">
        <v>8.6</v>
      </c>
      <c r="G11" s="15">
        <v>10.9</v>
      </c>
      <c r="H11" s="15">
        <v>11.3</v>
      </c>
      <c r="I11" s="15">
        <v>12</v>
      </c>
      <c r="J11" s="15">
        <v>11.6</v>
      </c>
      <c r="K11" s="115"/>
      <c r="L11" s="121"/>
    </row>
    <row r="12" spans="1:12" s="72" customFormat="1" ht="17.25" customHeight="1">
      <c r="A12" s="111"/>
      <c r="B12" s="69" t="s">
        <v>57</v>
      </c>
      <c r="C12" s="70" t="s">
        <v>20</v>
      </c>
      <c r="D12" s="71" t="s">
        <v>52</v>
      </c>
      <c r="E12" s="15">
        <v>12.6</v>
      </c>
      <c r="F12" s="15">
        <v>10.2</v>
      </c>
      <c r="G12" s="15">
        <v>11.15</v>
      </c>
      <c r="H12" s="15">
        <v>11.3</v>
      </c>
      <c r="I12" s="15">
        <v>12.1</v>
      </c>
      <c r="J12" s="15">
        <v>10.9</v>
      </c>
      <c r="K12" s="115"/>
      <c r="L12" s="121"/>
    </row>
    <row r="13" spans="1:13" s="72" customFormat="1" ht="17.25" customHeight="1">
      <c r="A13" s="111"/>
      <c r="B13" s="79"/>
      <c r="C13" s="80"/>
      <c r="D13" s="116"/>
      <c r="E13" s="117">
        <f aca="true" t="shared" si="0" ref="E13:J13">IF(SUM(E10:E12)&gt;0,LARGE(E10:E12,1)+LARGE(E10:E12,2))</f>
        <v>25.1</v>
      </c>
      <c r="F13" s="117">
        <f t="shared" si="0"/>
        <v>18.9</v>
      </c>
      <c r="G13" s="117">
        <f t="shared" si="0"/>
        <v>22.05</v>
      </c>
      <c r="H13" s="117">
        <f t="shared" si="0"/>
        <v>22.6</v>
      </c>
      <c r="I13" s="117">
        <f t="shared" si="0"/>
        <v>24.1</v>
      </c>
      <c r="J13" s="117">
        <f t="shared" si="0"/>
        <v>22.5</v>
      </c>
      <c r="K13" s="118">
        <f>SUM(E13:J13)</f>
        <v>135.25</v>
      </c>
      <c r="L13" s="121"/>
      <c r="M13"/>
    </row>
    <row r="14" spans="1:12" s="72" customFormat="1" ht="7.5" customHeight="1">
      <c r="A14" s="113"/>
      <c r="B14" s="82"/>
      <c r="C14" s="85"/>
      <c r="D14" s="88"/>
      <c r="E14" s="83"/>
      <c r="F14" s="83"/>
      <c r="G14" s="83"/>
      <c r="H14" s="83"/>
      <c r="I14" s="83"/>
      <c r="J14" s="83"/>
      <c r="K14" s="115"/>
      <c r="L14" s="121"/>
    </row>
    <row r="15" spans="1:12" ht="17.25" customHeight="1">
      <c r="A15" s="111" t="s">
        <v>2</v>
      </c>
      <c r="B15" s="84" t="s">
        <v>39</v>
      </c>
      <c r="C15" s="72"/>
      <c r="D15" s="72"/>
      <c r="K15" s="115"/>
      <c r="L15" s="121"/>
    </row>
    <row r="16" spans="2:12" ht="17.25" customHeight="1">
      <c r="B16" s="69" t="s">
        <v>82</v>
      </c>
      <c r="C16" s="70" t="s">
        <v>83</v>
      </c>
      <c r="D16" s="71" t="s">
        <v>52</v>
      </c>
      <c r="E16" s="15">
        <v>12.8</v>
      </c>
      <c r="F16" s="15">
        <v>7.4</v>
      </c>
      <c r="G16" s="15">
        <v>9.65</v>
      </c>
      <c r="H16" s="15">
        <v>11.25</v>
      </c>
      <c r="I16" s="15">
        <v>10.5</v>
      </c>
      <c r="J16" s="15">
        <v>8.7</v>
      </c>
      <c r="K16" s="115"/>
      <c r="L16" s="121"/>
    </row>
    <row r="17" spans="1:12" ht="17.25" customHeight="1">
      <c r="A17" s="111"/>
      <c r="B17" s="69" t="s">
        <v>84</v>
      </c>
      <c r="C17" s="70" t="s">
        <v>65</v>
      </c>
      <c r="D17" s="71" t="s">
        <v>52</v>
      </c>
      <c r="E17" s="15">
        <v>12</v>
      </c>
      <c r="F17" s="15">
        <v>7.6</v>
      </c>
      <c r="G17" s="15">
        <v>9.5</v>
      </c>
      <c r="H17" s="15">
        <v>10.7</v>
      </c>
      <c r="I17" s="15">
        <v>11.2</v>
      </c>
      <c r="J17" s="15">
        <v>9.1</v>
      </c>
      <c r="K17" s="115"/>
      <c r="L17" s="121"/>
    </row>
    <row r="18" spans="1:12" ht="17.25" customHeight="1">
      <c r="A18" s="110"/>
      <c r="B18" s="69" t="s">
        <v>68</v>
      </c>
      <c r="C18" s="70" t="s">
        <v>69</v>
      </c>
      <c r="D18" s="71" t="s">
        <v>46</v>
      </c>
      <c r="E18" s="15">
        <v>12.7</v>
      </c>
      <c r="F18" s="15">
        <v>10.4</v>
      </c>
      <c r="G18" s="15">
        <v>10.3</v>
      </c>
      <c r="H18" s="15">
        <v>10.9</v>
      </c>
      <c r="I18" s="15">
        <v>12.1</v>
      </c>
      <c r="J18" s="15">
        <v>9.2</v>
      </c>
      <c r="K18" s="115"/>
      <c r="L18" s="121"/>
    </row>
    <row r="19" spans="1:11" ht="17.25" customHeight="1">
      <c r="A19" s="111"/>
      <c r="B19" s="79"/>
      <c r="C19" s="80"/>
      <c r="D19" s="116"/>
      <c r="E19" s="117">
        <f aca="true" t="shared" si="1" ref="E19:J19">IF(SUM(E16:E18)&gt;0,LARGE(E16:E18,1)+LARGE(E16:E18,2))</f>
        <v>25.5</v>
      </c>
      <c r="F19" s="117">
        <f t="shared" si="1"/>
        <v>18</v>
      </c>
      <c r="G19" s="117">
        <f t="shared" si="1"/>
        <v>19.950000000000003</v>
      </c>
      <c r="H19" s="117">
        <f t="shared" si="1"/>
        <v>22.15</v>
      </c>
      <c r="I19" s="117">
        <f t="shared" si="1"/>
        <v>23.299999999999997</v>
      </c>
      <c r="J19" s="117">
        <f t="shared" si="1"/>
        <v>18.299999999999997</v>
      </c>
      <c r="K19" s="118">
        <f>SUM(E19:J19)</f>
        <v>127.19999999999999</v>
      </c>
    </row>
    <row r="20" ht="9" customHeight="1">
      <c r="A20" s="113"/>
    </row>
    <row r="21" ht="17.25" customHeight="1">
      <c r="A21" s="111"/>
    </row>
    <row r="22" ht="17.25" customHeight="1">
      <c r="A22" s="111"/>
    </row>
    <row r="23" ht="17.25" customHeight="1">
      <c r="A23" s="111"/>
    </row>
    <row r="24" ht="17.25" customHeight="1">
      <c r="A24" s="111"/>
    </row>
    <row r="25" ht="17.25" customHeight="1">
      <c r="A25" s="111"/>
    </row>
    <row r="26" ht="7.5" customHeight="1">
      <c r="A26" s="113"/>
    </row>
  </sheetData>
  <sheetProtection/>
  <mergeCells count="3">
    <mergeCell ref="A1:K1"/>
    <mergeCell ref="A3:K3"/>
    <mergeCell ref="A5:K5"/>
  </mergeCells>
  <printOptions/>
  <pageMargins left="0.17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6"/>
  <sheetViews>
    <sheetView zoomScalePageLayoutView="0" workbookViewId="0" topLeftCell="A7">
      <selection activeCell="O10" sqref="O10"/>
    </sheetView>
  </sheetViews>
  <sheetFormatPr defaultColWidth="9.00390625" defaultRowHeight="12.75"/>
  <cols>
    <col min="1" max="1" width="2.625" style="12" customWidth="1"/>
    <col min="2" max="2" width="12.75390625" style="7" customWidth="1"/>
    <col min="3" max="3" width="6.875" style="27" customWidth="1"/>
    <col min="4" max="4" width="2.375" style="27" customWidth="1"/>
    <col min="5" max="5" width="16.00390625" style="66" customWidth="1"/>
    <col min="6" max="6" width="4.875" style="11" hidden="1" customWidth="1"/>
    <col min="7" max="7" width="4.875" style="12" hidden="1" customWidth="1"/>
    <col min="8" max="8" width="1.875" style="28" hidden="1" customWidth="1"/>
    <col min="9" max="9" width="9.00390625" style="12" customWidth="1"/>
    <col min="10" max="10" width="4.625" style="14" hidden="1" customWidth="1"/>
    <col min="11" max="11" width="4.375" style="12" hidden="1" customWidth="1"/>
    <col min="12" max="12" width="0.6171875" style="28" hidden="1" customWidth="1"/>
    <col min="13" max="13" width="9.00390625" style="12" customWidth="1"/>
    <col min="14" max="14" width="4.875" style="14" hidden="1" customWidth="1"/>
    <col min="15" max="15" width="4.875" style="12" hidden="1" customWidth="1"/>
    <col min="16" max="16" width="0.6171875" style="28" hidden="1" customWidth="1"/>
    <col min="17" max="17" width="9.00390625" style="12" customWidth="1"/>
    <col min="18" max="18" width="4.875" style="14" hidden="1" customWidth="1"/>
    <col min="19" max="19" width="4.875" style="2" hidden="1" customWidth="1"/>
    <col min="20" max="20" width="1.875" style="27" hidden="1" customWidth="1"/>
    <col min="21" max="21" width="9.00390625" style="1" customWidth="1"/>
    <col min="22" max="23" width="4.875" style="1" hidden="1" customWidth="1"/>
    <col min="24" max="24" width="1.625" style="27" hidden="1" customWidth="1"/>
    <col min="25" max="25" width="9.00390625" style="1" customWidth="1"/>
    <col min="26" max="26" width="4.375" style="1" hidden="1" customWidth="1"/>
    <col min="27" max="27" width="4.625" style="1" hidden="1" customWidth="1"/>
    <col min="28" max="28" width="2.125" style="27" hidden="1" customWidth="1"/>
    <col min="29" max="29" width="9.00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19" ht="9" customHeight="1">
      <c r="A2" s="10"/>
      <c r="F2" s="1"/>
      <c r="G2" s="1"/>
      <c r="H2" s="27"/>
      <c r="I2" s="1"/>
      <c r="J2" s="1"/>
      <c r="K2" s="1"/>
      <c r="L2" s="27"/>
      <c r="M2" s="1"/>
      <c r="N2" s="1"/>
      <c r="O2" s="1"/>
      <c r="P2" s="27"/>
      <c r="Q2" s="1"/>
      <c r="R2" s="1"/>
      <c r="S2" s="1"/>
    </row>
    <row r="3" spans="1:30" ht="23.25">
      <c r="A3" s="142" t="s">
        <v>151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1:19" ht="6.75" customHeight="1">
      <c r="A4" s="13"/>
      <c r="B4" s="12"/>
      <c r="C4" s="28"/>
      <c r="D4" s="28"/>
      <c r="F4" s="13"/>
      <c r="G4" s="13"/>
      <c r="I4" s="13"/>
      <c r="J4" s="13"/>
      <c r="K4" s="13"/>
      <c r="M4" s="1"/>
      <c r="N4" s="1"/>
      <c r="O4" s="1"/>
      <c r="P4" s="27"/>
      <c r="Q4" s="1"/>
      <c r="R4" s="1"/>
      <c r="S4" s="1"/>
    </row>
    <row r="5" spans="1:30" ht="17.25" customHeight="1">
      <c r="A5" s="143" t="s">
        <v>49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3:28" ht="12.75" customHeight="1" thickBot="1">
      <c r="C6" s="26"/>
      <c r="S6" s="8"/>
      <c r="T6" s="29"/>
      <c r="X6" s="29"/>
      <c r="AB6" s="29"/>
    </row>
    <row r="7" spans="1:30" s="18" customFormat="1" ht="40.5" customHeight="1">
      <c r="A7" s="22" t="s">
        <v>14</v>
      </c>
      <c r="B7" s="31" t="s">
        <v>15</v>
      </c>
      <c r="C7" s="30" t="s">
        <v>16</v>
      </c>
      <c r="D7" s="30"/>
      <c r="E7" s="67"/>
      <c r="F7" s="144"/>
      <c r="G7" s="145"/>
      <c r="H7" s="145"/>
      <c r="I7" s="146"/>
      <c r="J7" s="144"/>
      <c r="K7" s="145"/>
      <c r="L7" s="145"/>
      <c r="M7" s="146"/>
      <c r="N7" s="144"/>
      <c r="O7" s="145"/>
      <c r="P7" s="145"/>
      <c r="Q7" s="146"/>
      <c r="R7" s="144"/>
      <c r="S7" s="145"/>
      <c r="T7" s="145"/>
      <c r="U7" s="146"/>
      <c r="V7" s="144"/>
      <c r="W7" s="145"/>
      <c r="X7" s="145"/>
      <c r="Y7" s="146"/>
      <c r="Z7" s="144"/>
      <c r="AA7" s="145"/>
      <c r="AB7" s="145"/>
      <c r="AC7" s="146"/>
      <c r="AD7" s="17" t="s">
        <v>0</v>
      </c>
    </row>
    <row r="8" spans="1:30" s="19" customFormat="1" ht="19.5" customHeight="1" thickBot="1">
      <c r="A8" s="34"/>
      <c r="B8" s="32"/>
      <c r="C8" s="33"/>
      <c r="D8" s="33"/>
      <c r="E8" s="68"/>
      <c r="F8" s="35" t="s">
        <v>43</v>
      </c>
      <c r="G8" s="36" t="s">
        <v>47</v>
      </c>
      <c r="H8" s="37"/>
      <c r="I8" s="38" t="s">
        <v>0</v>
      </c>
      <c r="J8" s="35" t="s">
        <v>43</v>
      </c>
      <c r="K8" s="36" t="s">
        <v>47</v>
      </c>
      <c r="L8" s="37"/>
      <c r="M8" s="38" t="s">
        <v>0</v>
      </c>
      <c r="N8" s="35" t="s">
        <v>43</v>
      </c>
      <c r="O8" s="36" t="s">
        <v>47</v>
      </c>
      <c r="P8" s="37"/>
      <c r="Q8" s="38" t="s">
        <v>0</v>
      </c>
      <c r="R8" s="35" t="s">
        <v>43</v>
      </c>
      <c r="S8" s="36" t="s">
        <v>47</v>
      </c>
      <c r="T8" s="37"/>
      <c r="U8" s="38" t="s">
        <v>0</v>
      </c>
      <c r="V8" s="35" t="s">
        <v>43</v>
      </c>
      <c r="W8" s="36" t="s">
        <v>47</v>
      </c>
      <c r="X8" s="37"/>
      <c r="Y8" s="38" t="s">
        <v>0</v>
      </c>
      <c r="Z8" s="35" t="s">
        <v>43</v>
      </c>
      <c r="AA8" s="36" t="s">
        <v>47</v>
      </c>
      <c r="AB8" s="37"/>
      <c r="AC8" s="38" t="s">
        <v>0</v>
      </c>
      <c r="AD8" s="21"/>
    </row>
    <row r="9" spans="1:30" s="20" customFormat="1" ht="18" customHeight="1">
      <c r="A9" s="40" t="s">
        <v>1</v>
      </c>
      <c r="B9" s="129" t="s">
        <v>59</v>
      </c>
      <c r="C9" s="70" t="s">
        <v>60</v>
      </c>
      <c r="D9" s="71" t="s">
        <v>53</v>
      </c>
      <c r="E9" s="130" t="s">
        <v>39</v>
      </c>
      <c r="F9" s="52"/>
      <c r="G9" s="41"/>
      <c r="H9" s="42"/>
      <c r="I9" s="44">
        <v>12.5</v>
      </c>
      <c r="J9" s="48"/>
      <c r="K9" s="41"/>
      <c r="L9" s="42"/>
      <c r="M9" s="49">
        <v>11.1</v>
      </c>
      <c r="N9" s="52"/>
      <c r="O9" s="41"/>
      <c r="P9" s="42"/>
      <c r="Q9" s="44">
        <v>11.45</v>
      </c>
      <c r="R9" s="50"/>
      <c r="S9" s="41"/>
      <c r="T9" s="42"/>
      <c r="U9" s="49">
        <v>11</v>
      </c>
      <c r="V9" s="52"/>
      <c r="W9" s="41"/>
      <c r="X9" s="42"/>
      <c r="Y9" s="44">
        <v>12.6</v>
      </c>
      <c r="Z9" s="48"/>
      <c r="AA9" s="41"/>
      <c r="AB9" s="42"/>
      <c r="AC9" s="49">
        <v>10.6</v>
      </c>
      <c r="AD9" s="46">
        <f aca="true" t="shared" si="0" ref="AD9:AD21">I9+M9+Q9+U9+Y9+AC9</f>
        <v>69.25</v>
      </c>
    </row>
    <row r="10" spans="1:30" s="20" customFormat="1" ht="18" customHeight="1">
      <c r="A10" s="43" t="s">
        <v>2</v>
      </c>
      <c r="B10" s="69" t="s">
        <v>56</v>
      </c>
      <c r="C10" s="70" t="s">
        <v>33</v>
      </c>
      <c r="D10" s="71" t="s">
        <v>53</v>
      </c>
      <c r="E10" s="132" t="s">
        <v>45</v>
      </c>
      <c r="F10" s="53"/>
      <c r="G10" s="24"/>
      <c r="H10" s="39"/>
      <c r="I10" s="45">
        <v>12.6</v>
      </c>
      <c r="J10" s="50"/>
      <c r="K10" s="24"/>
      <c r="L10" s="39"/>
      <c r="M10" s="51">
        <v>10.2</v>
      </c>
      <c r="N10" s="53"/>
      <c r="O10" s="24"/>
      <c r="P10" s="39"/>
      <c r="Q10" s="45">
        <v>11.25</v>
      </c>
      <c r="R10" s="50"/>
      <c r="S10" s="24"/>
      <c r="T10" s="39"/>
      <c r="U10" s="51">
        <v>11.5</v>
      </c>
      <c r="V10" s="53"/>
      <c r="W10" s="24"/>
      <c r="X10" s="39"/>
      <c r="Y10" s="45">
        <v>12.3</v>
      </c>
      <c r="Z10" s="50"/>
      <c r="AA10" s="24"/>
      <c r="AB10" s="39"/>
      <c r="AC10" s="51">
        <v>11.3</v>
      </c>
      <c r="AD10" s="47">
        <f t="shared" si="0"/>
        <v>69.14999999999999</v>
      </c>
    </row>
    <row r="11" spans="1:30" s="20" customFormat="1" ht="18" customHeight="1">
      <c r="A11" s="43" t="s">
        <v>3</v>
      </c>
      <c r="B11" s="69" t="s">
        <v>61</v>
      </c>
      <c r="C11" s="70" t="s">
        <v>58</v>
      </c>
      <c r="D11" s="71" t="s">
        <v>53</v>
      </c>
      <c r="E11" s="130" t="s">
        <v>39</v>
      </c>
      <c r="F11" s="53"/>
      <c r="G11" s="24"/>
      <c r="H11" s="39"/>
      <c r="I11" s="45">
        <v>12.4</v>
      </c>
      <c r="J11" s="50"/>
      <c r="K11" s="24"/>
      <c r="L11" s="39"/>
      <c r="M11" s="51">
        <v>10.4</v>
      </c>
      <c r="N11" s="53"/>
      <c r="O11" s="24"/>
      <c r="P11" s="39"/>
      <c r="Q11" s="45">
        <v>11.2</v>
      </c>
      <c r="R11" s="50"/>
      <c r="S11" s="24"/>
      <c r="T11" s="39"/>
      <c r="U11" s="51">
        <v>10.8</v>
      </c>
      <c r="V11" s="53"/>
      <c r="W11" s="24"/>
      <c r="X11" s="39"/>
      <c r="Y11" s="45">
        <v>11.5</v>
      </c>
      <c r="Z11" s="50"/>
      <c r="AA11" s="24"/>
      <c r="AB11" s="39"/>
      <c r="AC11" s="51">
        <v>10.4</v>
      </c>
      <c r="AD11" s="47">
        <f t="shared" si="0"/>
        <v>66.7</v>
      </c>
    </row>
    <row r="12" spans="1:30" s="20" customFormat="1" ht="18" customHeight="1">
      <c r="A12" s="43" t="s">
        <v>4</v>
      </c>
      <c r="B12" s="69" t="s">
        <v>87</v>
      </c>
      <c r="C12" s="70" t="s">
        <v>88</v>
      </c>
      <c r="D12" s="71" t="s">
        <v>64</v>
      </c>
      <c r="E12" s="128" t="s">
        <v>104</v>
      </c>
      <c r="F12" s="53"/>
      <c r="G12" s="24"/>
      <c r="H12" s="39"/>
      <c r="I12" s="45">
        <v>12.6</v>
      </c>
      <c r="J12" s="50"/>
      <c r="K12" s="24"/>
      <c r="L12" s="39"/>
      <c r="M12" s="51">
        <v>9.8</v>
      </c>
      <c r="N12" s="53"/>
      <c r="O12" s="24"/>
      <c r="P12" s="39"/>
      <c r="Q12" s="45">
        <v>11.2</v>
      </c>
      <c r="R12" s="50"/>
      <c r="S12" s="24"/>
      <c r="T12" s="39"/>
      <c r="U12" s="51">
        <v>11.25</v>
      </c>
      <c r="V12" s="53"/>
      <c r="W12" s="24"/>
      <c r="X12" s="39"/>
      <c r="Y12" s="45">
        <v>11.3</v>
      </c>
      <c r="Z12" s="50"/>
      <c r="AA12" s="24"/>
      <c r="AB12" s="39"/>
      <c r="AC12" s="51">
        <v>10.3</v>
      </c>
      <c r="AD12" s="47">
        <f t="shared" si="0"/>
        <v>66.44999999999999</v>
      </c>
    </row>
    <row r="13" spans="1:30" s="20" customFormat="1" ht="18" customHeight="1">
      <c r="A13" s="43" t="s">
        <v>5</v>
      </c>
      <c r="B13" s="122" t="s">
        <v>76</v>
      </c>
      <c r="C13" s="122" t="s">
        <v>63</v>
      </c>
      <c r="D13" s="71" t="s">
        <v>53</v>
      </c>
      <c r="E13" s="130" t="s">
        <v>36</v>
      </c>
      <c r="F13" s="53"/>
      <c r="G13" s="24"/>
      <c r="H13" s="39"/>
      <c r="I13" s="45">
        <v>12.2</v>
      </c>
      <c r="J13" s="50"/>
      <c r="K13" s="24"/>
      <c r="L13" s="39"/>
      <c r="M13" s="51">
        <v>9.8</v>
      </c>
      <c r="N13" s="53"/>
      <c r="O13" s="24"/>
      <c r="P13" s="39"/>
      <c r="Q13" s="45">
        <v>10.65</v>
      </c>
      <c r="R13" s="50"/>
      <c r="S13" s="24"/>
      <c r="T13" s="39"/>
      <c r="U13" s="51">
        <v>10.9</v>
      </c>
      <c r="V13" s="53"/>
      <c r="W13" s="24"/>
      <c r="X13" s="39"/>
      <c r="Y13" s="45">
        <v>11.8</v>
      </c>
      <c r="Z13" s="50"/>
      <c r="AA13" s="24"/>
      <c r="AB13" s="39"/>
      <c r="AC13" s="51">
        <v>10.3</v>
      </c>
      <c r="AD13" s="47">
        <f t="shared" si="0"/>
        <v>65.64999999999999</v>
      </c>
    </row>
    <row r="14" spans="1:30" s="20" customFormat="1" ht="18" customHeight="1">
      <c r="A14" s="43" t="s">
        <v>6</v>
      </c>
      <c r="B14" s="69" t="s">
        <v>94</v>
      </c>
      <c r="C14" s="70" t="s">
        <v>17</v>
      </c>
      <c r="D14" s="71" t="s">
        <v>53</v>
      </c>
      <c r="E14" s="130" t="s">
        <v>89</v>
      </c>
      <c r="F14" s="53"/>
      <c r="G14" s="24"/>
      <c r="H14" s="39"/>
      <c r="I14" s="45">
        <v>12.3</v>
      </c>
      <c r="J14" s="50"/>
      <c r="K14" s="24"/>
      <c r="L14" s="39"/>
      <c r="M14" s="51">
        <v>9.1</v>
      </c>
      <c r="N14" s="53"/>
      <c r="O14" s="24"/>
      <c r="P14" s="39"/>
      <c r="Q14" s="45">
        <v>10.05</v>
      </c>
      <c r="R14" s="50"/>
      <c r="S14" s="24"/>
      <c r="T14" s="39"/>
      <c r="U14" s="51">
        <v>11.1</v>
      </c>
      <c r="V14" s="53"/>
      <c r="W14" s="24"/>
      <c r="X14" s="39"/>
      <c r="Y14" s="45">
        <v>12</v>
      </c>
      <c r="Z14" s="50"/>
      <c r="AA14" s="24"/>
      <c r="AB14" s="39"/>
      <c r="AC14" s="51">
        <v>10</v>
      </c>
      <c r="AD14" s="47">
        <f t="shared" si="0"/>
        <v>64.55</v>
      </c>
    </row>
    <row r="15" spans="1:32" s="19" customFormat="1" ht="18" customHeight="1">
      <c r="A15" s="43" t="s">
        <v>7</v>
      </c>
      <c r="B15" s="69" t="s">
        <v>85</v>
      </c>
      <c r="C15" s="70" t="s">
        <v>86</v>
      </c>
      <c r="D15" s="71" t="s">
        <v>64</v>
      </c>
      <c r="E15" s="128" t="s">
        <v>104</v>
      </c>
      <c r="F15" s="53"/>
      <c r="G15" s="24"/>
      <c r="H15" s="39"/>
      <c r="I15" s="45">
        <v>11.8</v>
      </c>
      <c r="J15" s="50"/>
      <c r="K15" s="24"/>
      <c r="L15" s="39"/>
      <c r="M15" s="51">
        <v>9.5</v>
      </c>
      <c r="N15" s="53"/>
      <c r="O15" s="24"/>
      <c r="P15" s="39"/>
      <c r="Q15" s="45">
        <v>9.65</v>
      </c>
      <c r="R15" s="50"/>
      <c r="S15" s="24"/>
      <c r="T15" s="39"/>
      <c r="U15" s="51">
        <v>10.9</v>
      </c>
      <c r="V15" s="53"/>
      <c r="W15" s="24"/>
      <c r="X15" s="39"/>
      <c r="Y15" s="45">
        <v>10.8</v>
      </c>
      <c r="Z15" s="50"/>
      <c r="AA15" s="24"/>
      <c r="AB15" s="39"/>
      <c r="AC15" s="51">
        <v>9.5</v>
      </c>
      <c r="AD15" s="47">
        <f t="shared" si="0"/>
        <v>62.150000000000006</v>
      </c>
      <c r="AF15" s="72"/>
    </row>
    <row r="16" spans="1:30" s="19" customFormat="1" ht="18" customHeight="1">
      <c r="A16" s="43" t="s">
        <v>8</v>
      </c>
      <c r="B16" s="69" t="s">
        <v>98</v>
      </c>
      <c r="C16" s="70" t="s">
        <v>99</v>
      </c>
      <c r="D16" s="71" t="s">
        <v>53</v>
      </c>
      <c r="E16" s="131" t="s">
        <v>78</v>
      </c>
      <c r="F16" s="53"/>
      <c r="G16" s="24"/>
      <c r="H16" s="39"/>
      <c r="I16" s="45">
        <v>11.4</v>
      </c>
      <c r="J16" s="50"/>
      <c r="K16" s="24"/>
      <c r="L16" s="39"/>
      <c r="M16" s="51">
        <v>9.6</v>
      </c>
      <c r="N16" s="53"/>
      <c r="O16" s="24"/>
      <c r="P16" s="39"/>
      <c r="Q16" s="45">
        <v>10.7</v>
      </c>
      <c r="R16" s="50"/>
      <c r="S16" s="24"/>
      <c r="T16" s="39"/>
      <c r="U16" s="51">
        <v>10.3</v>
      </c>
      <c r="V16" s="53"/>
      <c r="W16" s="24"/>
      <c r="X16" s="39"/>
      <c r="Y16" s="45">
        <v>10.3</v>
      </c>
      <c r="Z16" s="50"/>
      <c r="AA16" s="24"/>
      <c r="AB16" s="39"/>
      <c r="AC16" s="51">
        <v>9.8</v>
      </c>
      <c r="AD16" s="47">
        <f t="shared" si="0"/>
        <v>62.099999999999994</v>
      </c>
    </row>
    <row r="17" spans="1:30" ht="18" customHeight="1">
      <c r="A17" s="43" t="s">
        <v>9</v>
      </c>
      <c r="B17" s="69" t="s">
        <v>73</v>
      </c>
      <c r="C17" s="70" t="s">
        <v>72</v>
      </c>
      <c r="D17" s="71" t="s">
        <v>64</v>
      </c>
      <c r="E17" s="132" t="s">
        <v>45</v>
      </c>
      <c r="F17" s="53"/>
      <c r="G17" s="24"/>
      <c r="H17" s="39"/>
      <c r="I17" s="45">
        <v>11.8</v>
      </c>
      <c r="J17" s="50"/>
      <c r="K17" s="24"/>
      <c r="L17" s="39"/>
      <c r="M17" s="51">
        <v>9</v>
      </c>
      <c r="N17" s="53"/>
      <c r="O17" s="24"/>
      <c r="P17" s="39"/>
      <c r="Q17" s="45">
        <v>9.15</v>
      </c>
      <c r="R17" s="50"/>
      <c r="S17" s="24"/>
      <c r="T17" s="39"/>
      <c r="U17" s="51">
        <v>11</v>
      </c>
      <c r="V17" s="53"/>
      <c r="W17" s="24"/>
      <c r="X17" s="39"/>
      <c r="Y17" s="45">
        <v>10.7</v>
      </c>
      <c r="Z17" s="50"/>
      <c r="AA17" s="24"/>
      <c r="AB17" s="39"/>
      <c r="AC17" s="51">
        <v>9.9</v>
      </c>
      <c r="AD17" s="47">
        <f t="shared" si="0"/>
        <v>61.550000000000004</v>
      </c>
    </row>
    <row r="18" spans="1:32" ht="18" customHeight="1">
      <c r="A18" s="43" t="s">
        <v>10</v>
      </c>
      <c r="B18" s="69" t="s">
        <v>62</v>
      </c>
      <c r="C18" s="70" t="s">
        <v>63</v>
      </c>
      <c r="D18" s="71" t="s">
        <v>64</v>
      </c>
      <c r="E18" s="130" t="s">
        <v>39</v>
      </c>
      <c r="F18" s="53"/>
      <c r="G18" s="24"/>
      <c r="H18" s="39"/>
      <c r="I18" s="45">
        <v>11.4</v>
      </c>
      <c r="J18" s="50"/>
      <c r="K18" s="24"/>
      <c r="L18" s="39"/>
      <c r="M18" s="51">
        <v>9.3</v>
      </c>
      <c r="N18" s="53"/>
      <c r="O18" s="24"/>
      <c r="P18" s="39"/>
      <c r="Q18" s="45">
        <v>10.05</v>
      </c>
      <c r="R18" s="50"/>
      <c r="S18" s="24"/>
      <c r="T18" s="39"/>
      <c r="U18" s="51">
        <v>10.4</v>
      </c>
      <c r="V18" s="53"/>
      <c r="W18" s="24"/>
      <c r="X18" s="39"/>
      <c r="Y18" s="45">
        <v>9.4</v>
      </c>
      <c r="Z18" s="50"/>
      <c r="AA18" s="24"/>
      <c r="AB18" s="39"/>
      <c r="AC18" s="51">
        <v>10.1</v>
      </c>
      <c r="AD18" s="47">
        <f t="shared" si="0"/>
        <v>60.650000000000006</v>
      </c>
      <c r="AF18" s="72"/>
    </row>
    <row r="19" spans="1:32" ht="18" customHeight="1">
      <c r="A19" s="43" t="s">
        <v>11</v>
      </c>
      <c r="B19" s="122" t="s">
        <v>90</v>
      </c>
      <c r="C19" s="122" t="s">
        <v>91</v>
      </c>
      <c r="D19" s="71" t="s">
        <v>64</v>
      </c>
      <c r="E19" s="130" t="s">
        <v>89</v>
      </c>
      <c r="F19" s="53"/>
      <c r="G19" s="24"/>
      <c r="H19" s="39"/>
      <c r="I19" s="45">
        <v>11.9</v>
      </c>
      <c r="J19" s="50"/>
      <c r="K19" s="24"/>
      <c r="L19" s="39"/>
      <c r="M19" s="51">
        <v>8</v>
      </c>
      <c r="N19" s="53"/>
      <c r="O19" s="24"/>
      <c r="P19" s="39"/>
      <c r="Q19" s="45">
        <v>9.85</v>
      </c>
      <c r="R19" s="50"/>
      <c r="S19" s="24"/>
      <c r="T19" s="39"/>
      <c r="U19" s="51">
        <v>10.6</v>
      </c>
      <c r="V19" s="53"/>
      <c r="W19" s="24"/>
      <c r="X19" s="39"/>
      <c r="Y19" s="45">
        <v>10.5</v>
      </c>
      <c r="Z19" s="50"/>
      <c r="AA19" s="24"/>
      <c r="AB19" s="39"/>
      <c r="AC19" s="51">
        <v>9.3</v>
      </c>
      <c r="AD19" s="47">
        <f t="shared" si="0"/>
        <v>60.150000000000006</v>
      </c>
      <c r="AF19" s="72"/>
    </row>
    <row r="20" spans="1:30" ht="18" customHeight="1">
      <c r="A20" s="43" t="s">
        <v>12</v>
      </c>
      <c r="B20" s="129" t="s">
        <v>122</v>
      </c>
      <c r="C20" s="70" t="s">
        <v>81</v>
      </c>
      <c r="D20" s="71" t="s">
        <v>64</v>
      </c>
      <c r="E20" s="130" t="s">
        <v>38</v>
      </c>
      <c r="F20" s="53"/>
      <c r="G20" s="24"/>
      <c r="H20" s="39"/>
      <c r="I20" s="45">
        <v>11.6</v>
      </c>
      <c r="J20" s="50"/>
      <c r="K20" s="24"/>
      <c r="L20" s="39"/>
      <c r="M20" s="51">
        <v>8.7</v>
      </c>
      <c r="N20" s="53"/>
      <c r="O20" s="24"/>
      <c r="P20" s="39"/>
      <c r="Q20" s="45">
        <v>9.05</v>
      </c>
      <c r="R20" s="50"/>
      <c r="S20" s="24"/>
      <c r="T20" s="39"/>
      <c r="U20" s="51">
        <v>10.15</v>
      </c>
      <c r="V20" s="53"/>
      <c r="W20" s="24"/>
      <c r="X20" s="39"/>
      <c r="Y20" s="45">
        <v>9.1</v>
      </c>
      <c r="Z20" s="50"/>
      <c r="AA20" s="24"/>
      <c r="AB20" s="39"/>
      <c r="AC20" s="51">
        <v>8.9</v>
      </c>
      <c r="AD20" s="47">
        <f t="shared" si="0"/>
        <v>57.5</v>
      </c>
    </row>
    <row r="21" spans="1:30" ht="18" customHeight="1">
      <c r="A21" s="43" t="s">
        <v>13</v>
      </c>
      <c r="B21" s="69" t="s">
        <v>126</v>
      </c>
      <c r="C21" s="70" t="s">
        <v>19</v>
      </c>
      <c r="D21" s="71" t="s">
        <v>64</v>
      </c>
      <c r="E21" s="135" t="s">
        <v>78</v>
      </c>
      <c r="F21" s="53"/>
      <c r="G21" s="24"/>
      <c r="H21" s="39"/>
      <c r="I21" s="45">
        <v>9.8</v>
      </c>
      <c r="J21" s="50"/>
      <c r="K21" s="24"/>
      <c r="L21" s="39"/>
      <c r="M21" s="51">
        <v>8.6</v>
      </c>
      <c r="N21" s="53"/>
      <c r="O21" s="24"/>
      <c r="P21" s="39"/>
      <c r="Q21" s="45">
        <v>8.65</v>
      </c>
      <c r="R21" s="50"/>
      <c r="S21" s="24"/>
      <c r="T21" s="39"/>
      <c r="U21" s="51">
        <v>9.8</v>
      </c>
      <c r="V21" s="53"/>
      <c r="W21" s="24"/>
      <c r="X21" s="39"/>
      <c r="Y21" s="45">
        <v>8.1</v>
      </c>
      <c r="Z21" s="50"/>
      <c r="AA21" s="24"/>
      <c r="AB21" s="39"/>
      <c r="AC21" s="51">
        <v>7.9</v>
      </c>
      <c r="AD21" s="47">
        <f t="shared" si="0"/>
        <v>52.849999999999994</v>
      </c>
    </row>
    <row r="22" ht="15.75">
      <c r="A22" s="7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4" ht="15.75">
      <c r="B39" s="82"/>
      <c r="C39" s="82"/>
      <c r="D39" s="83"/>
    </row>
    <row r="40" spans="2:4" ht="15.75">
      <c r="B40" s="1"/>
      <c r="C40" s="85"/>
      <c r="D40" s="86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4" ht="15.75">
      <c r="B44" s="82"/>
      <c r="C44" s="82"/>
      <c r="D44" s="83"/>
    </row>
    <row r="45" spans="2:4" ht="15.75">
      <c r="B45" s="1"/>
      <c r="C45" s="82"/>
      <c r="D45" s="83"/>
    </row>
    <row r="46" spans="2:5" ht="15.75">
      <c r="B46" s="1"/>
      <c r="C46" s="1"/>
      <c r="D46" s="1"/>
      <c r="E46" s="1"/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5748031496062992" right="0.15748031496062992" top="0.2755905511811024" bottom="0.15748031496062992" header="0.07874015748031496" footer="0.1574803149606299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4">
      <selection activeCell="O10" sqref="O10"/>
    </sheetView>
  </sheetViews>
  <sheetFormatPr defaultColWidth="9.00390625" defaultRowHeight="12.75"/>
  <cols>
    <col min="1" max="1" width="3.125" style="93" customWidth="1"/>
    <col min="2" max="2" width="16.75390625" style="82" customWidth="1"/>
    <col min="3" max="3" width="11.125" style="82" customWidth="1"/>
    <col min="4" max="4" width="4.375" style="83" customWidth="1"/>
    <col min="5" max="10" width="8.625" style="83" customWidth="1"/>
    <col min="11" max="11" width="10.375" style="119" customWidth="1"/>
    <col min="12" max="16384" width="9.125" style="82" customWidth="1"/>
  </cols>
  <sheetData>
    <row r="1" spans="1:11" ht="27" customHeight="1">
      <c r="A1" s="147" t="s">
        <v>48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6.75" customHeight="1">
      <c r="A2" s="84"/>
      <c r="D2" s="82"/>
      <c r="K2" s="111"/>
    </row>
    <row r="3" spans="1:11" ht="18">
      <c r="A3" s="147" t="s">
        <v>142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2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.75">
      <c r="A5" s="148" t="s">
        <v>44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2:11" ht="15.75" customHeight="1"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72" customFormat="1" ht="29.25" customHeight="1">
      <c r="A7" s="113"/>
      <c r="C7" s="83"/>
      <c r="D7" s="83"/>
      <c r="K7" s="114" t="s">
        <v>0</v>
      </c>
    </row>
    <row r="8" spans="1:12" s="72" customFormat="1" ht="29.25" customHeight="1">
      <c r="A8" s="113"/>
      <c r="B8" s="82"/>
      <c r="C8" s="82"/>
      <c r="D8" s="83"/>
      <c r="E8" s="83"/>
      <c r="F8" s="83"/>
      <c r="G8" s="83"/>
      <c r="H8" s="83"/>
      <c r="I8" s="83"/>
      <c r="J8" s="83"/>
      <c r="K8" s="119"/>
      <c r="L8" s="121"/>
    </row>
    <row r="9" spans="1:12" s="72" customFormat="1" ht="17.25" customHeight="1">
      <c r="A9" s="111" t="s">
        <v>1</v>
      </c>
      <c r="B9" s="84" t="s">
        <v>39</v>
      </c>
      <c r="C9" s="85"/>
      <c r="D9" s="86"/>
      <c r="E9" s="83"/>
      <c r="F9" s="83"/>
      <c r="G9" s="83"/>
      <c r="H9" s="83"/>
      <c r="I9" s="83"/>
      <c r="J9" s="83"/>
      <c r="K9" s="119"/>
      <c r="L9" s="121"/>
    </row>
    <row r="10" spans="2:12" s="72" customFormat="1" ht="17.25" customHeight="1">
      <c r="B10" s="69" t="s">
        <v>59</v>
      </c>
      <c r="C10" s="70" t="s">
        <v>60</v>
      </c>
      <c r="D10" s="71" t="s">
        <v>53</v>
      </c>
      <c r="E10" s="15">
        <v>12.5</v>
      </c>
      <c r="F10" s="15">
        <v>11.1</v>
      </c>
      <c r="G10" s="15">
        <v>11.45</v>
      </c>
      <c r="H10" s="15">
        <v>11</v>
      </c>
      <c r="I10" s="15">
        <v>12.6</v>
      </c>
      <c r="J10" s="15">
        <v>10.6</v>
      </c>
      <c r="K10" s="115"/>
      <c r="L10" s="121"/>
    </row>
    <row r="11" spans="1:12" s="72" customFormat="1" ht="17.25" customHeight="1">
      <c r="A11" s="111"/>
      <c r="B11" s="69" t="s">
        <v>62</v>
      </c>
      <c r="C11" s="70" t="s">
        <v>63</v>
      </c>
      <c r="D11" s="71" t="s">
        <v>64</v>
      </c>
      <c r="E11" s="15">
        <v>11.4</v>
      </c>
      <c r="F11" s="15">
        <v>9.3</v>
      </c>
      <c r="G11" s="15">
        <v>10.05</v>
      </c>
      <c r="H11" s="15">
        <v>10.4</v>
      </c>
      <c r="I11" s="15">
        <v>9.4</v>
      </c>
      <c r="J11" s="15">
        <v>10.1</v>
      </c>
      <c r="K11" s="115"/>
      <c r="L11" s="121"/>
    </row>
    <row r="12" spans="1:12" s="72" customFormat="1" ht="17.25" customHeight="1">
      <c r="A12" s="111"/>
      <c r="B12" s="69" t="s">
        <v>61</v>
      </c>
      <c r="C12" s="70" t="s">
        <v>58</v>
      </c>
      <c r="D12" s="71" t="s">
        <v>53</v>
      </c>
      <c r="E12" s="15">
        <v>12.4</v>
      </c>
      <c r="F12" s="15">
        <v>10.4</v>
      </c>
      <c r="G12" s="15">
        <v>11.2</v>
      </c>
      <c r="H12" s="15">
        <v>10.8</v>
      </c>
      <c r="I12" s="15">
        <v>11.5</v>
      </c>
      <c r="J12" s="15">
        <v>10.4</v>
      </c>
      <c r="K12" s="115"/>
      <c r="L12" s="121"/>
    </row>
    <row r="13" spans="1:16" s="72" customFormat="1" ht="17.25" customHeight="1">
      <c r="A13" s="111"/>
      <c r="B13" s="82"/>
      <c r="C13" s="82"/>
      <c r="D13" s="83"/>
      <c r="E13" s="117">
        <f aca="true" t="shared" si="0" ref="E13:J13">IF(SUM(E10:E12)&gt;0,LARGE(E10:E12,1)+LARGE(E10:E12,2))</f>
        <v>24.9</v>
      </c>
      <c r="F13" s="117">
        <f t="shared" si="0"/>
        <v>21.5</v>
      </c>
      <c r="G13" s="117">
        <f t="shared" si="0"/>
        <v>22.65</v>
      </c>
      <c r="H13" s="117">
        <f t="shared" si="0"/>
        <v>21.8</v>
      </c>
      <c r="I13" s="117">
        <f t="shared" si="0"/>
        <v>24.1</v>
      </c>
      <c r="J13" s="117">
        <f t="shared" si="0"/>
        <v>21</v>
      </c>
      <c r="K13" s="118">
        <f>SUM(E13:J13)</f>
        <v>135.95</v>
      </c>
      <c r="L13" s="121"/>
      <c r="P13" s="127"/>
    </row>
    <row r="14" spans="1:12" s="72" customFormat="1" ht="7.5" customHeight="1">
      <c r="A14" s="113"/>
      <c r="B14" s="82"/>
      <c r="C14" s="85"/>
      <c r="D14" s="88"/>
      <c r="E14" s="83"/>
      <c r="F14" s="83"/>
      <c r="G14" s="83"/>
      <c r="H14" s="83"/>
      <c r="I14" s="83"/>
      <c r="J14" s="83"/>
      <c r="K14" s="115"/>
      <c r="L14" s="121"/>
    </row>
    <row r="15" spans="1:16" ht="17.25" customHeight="1">
      <c r="A15" s="111" t="s">
        <v>2</v>
      </c>
      <c r="B15" s="84" t="s">
        <v>79</v>
      </c>
      <c r="C15" s="89"/>
      <c r="D15" s="90"/>
      <c r="K15" s="115"/>
      <c r="L15" s="121"/>
      <c r="P15" s="72"/>
    </row>
    <row r="16" spans="2:16" ht="17.25" customHeight="1">
      <c r="B16" s="69" t="s">
        <v>56</v>
      </c>
      <c r="C16" s="70" t="s">
        <v>33</v>
      </c>
      <c r="D16" s="71" t="s">
        <v>53</v>
      </c>
      <c r="E16" s="15">
        <v>12.6</v>
      </c>
      <c r="F16" s="15">
        <v>10.2</v>
      </c>
      <c r="G16" s="15">
        <v>11.25</v>
      </c>
      <c r="H16" s="15">
        <v>11.5</v>
      </c>
      <c r="I16" s="15">
        <v>12.3</v>
      </c>
      <c r="J16" s="15">
        <v>11.3</v>
      </c>
      <c r="K16" s="115"/>
      <c r="L16" s="121"/>
      <c r="P16" s="72"/>
    </row>
    <row r="17" spans="1:16" ht="17.25" customHeight="1">
      <c r="A17" s="111"/>
      <c r="B17" s="69" t="s">
        <v>73</v>
      </c>
      <c r="C17" s="70" t="s">
        <v>72</v>
      </c>
      <c r="D17" s="71" t="s">
        <v>64</v>
      </c>
      <c r="E17" s="15">
        <v>11.8</v>
      </c>
      <c r="F17" s="15">
        <v>9</v>
      </c>
      <c r="G17" s="15">
        <v>9.15</v>
      </c>
      <c r="H17" s="15">
        <v>11</v>
      </c>
      <c r="I17" s="15">
        <v>10.7</v>
      </c>
      <c r="J17" s="15">
        <v>9.9</v>
      </c>
      <c r="K17" s="115"/>
      <c r="L17" s="121"/>
      <c r="P17" s="72"/>
    </row>
    <row r="18" spans="1:16" ht="17.25" customHeight="1">
      <c r="A18" s="111"/>
      <c r="B18" s="122" t="s">
        <v>76</v>
      </c>
      <c r="C18" s="122" t="s">
        <v>63</v>
      </c>
      <c r="D18" s="71" t="s">
        <v>53</v>
      </c>
      <c r="E18" s="15">
        <v>12.2</v>
      </c>
      <c r="F18" s="15">
        <v>9.8</v>
      </c>
      <c r="G18" s="15">
        <v>10.65</v>
      </c>
      <c r="H18" s="15">
        <v>10.9</v>
      </c>
      <c r="I18" s="15">
        <v>11.8</v>
      </c>
      <c r="J18" s="15">
        <v>10.3</v>
      </c>
      <c r="K18" s="115"/>
      <c r="L18" s="121"/>
      <c r="M18" s="72"/>
      <c r="N18" s="72"/>
      <c r="O18" s="72"/>
      <c r="P18" s="124"/>
    </row>
    <row r="19" spans="1:16" ht="17.25" customHeight="1">
      <c r="A19" s="111"/>
      <c r="B19" s="79"/>
      <c r="C19" s="80"/>
      <c r="D19" s="81"/>
      <c r="E19" s="117">
        <f aca="true" t="shared" si="1" ref="E19:J19">IF(SUM(E16:E18)&gt;0,LARGE(E16:E18,1)+LARGE(E16:E18,2))</f>
        <v>24.799999999999997</v>
      </c>
      <c r="F19" s="117">
        <f t="shared" si="1"/>
        <v>20</v>
      </c>
      <c r="G19" s="117">
        <f t="shared" si="1"/>
        <v>21.9</v>
      </c>
      <c r="H19" s="117">
        <f t="shared" si="1"/>
        <v>22.5</v>
      </c>
      <c r="I19" s="117">
        <f t="shared" si="1"/>
        <v>24.1</v>
      </c>
      <c r="J19" s="117">
        <f t="shared" si="1"/>
        <v>21.6</v>
      </c>
      <c r="K19" s="118">
        <f>SUM(E19:J19)</f>
        <v>134.89999999999998</v>
      </c>
      <c r="L19" s="121"/>
      <c r="M19" s="123"/>
      <c r="N19" s="91"/>
      <c r="O19" s="92"/>
      <c r="P19" s="124"/>
    </row>
    <row r="20" spans="1:16" ht="9" customHeight="1">
      <c r="A20" s="113"/>
      <c r="C20" s="85"/>
      <c r="D20" s="88"/>
      <c r="K20" s="115"/>
      <c r="L20" s="121"/>
      <c r="P20" s="72"/>
    </row>
    <row r="21" spans="1:16" ht="17.25" customHeight="1">
      <c r="A21" s="111" t="s">
        <v>3</v>
      </c>
      <c r="B21" s="87" t="s">
        <v>135</v>
      </c>
      <c r="C21" s="72"/>
      <c r="D21" s="72"/>
      <c r="K21" s="115"/>
      <c r="L21" s="121"/>
      <c r="P21" s="72"/>
    </row>
    <row r="22" spans="1:16" ht="17.25" customHeight="1">
      <c r="A22" s="111"/>
      <c r="B22" s="69" t="s">
        <v>85</v>
      </c>
      <c r="C22" s="70" t="s">
        <v>86</v>
      </c>
      <c r="D22" s="71" t="s">
        <v>64</v>
      </c>
      <c r="E22" s="56">
        <v>11.8</v>
      </c>
      <c r="F22" s="15">
        <v>9.5</v>
      </c>
      <c r="G22" s="15">
        <v>9.65</v>
      </c>
      <c r="H22" s="15">
        <v>10.9</v>
      </c>
      <c r="I22" s="15">
        <v>10.8</v>
      </c>
      <c r="J22" s="15">
        <v>9.5</v>
      </c>
      <c r="K22" s="115"/>
      <c r="L22" s="121"/>
      <c r="P22" s="72"/>
    </row>
    <row r="23" spans="1:16" ht="17.25" customHeight="1">
      <c r="A23" s="111"/>
      <c r="B23" s="69" t="s">
        <v>87</v>
      </c>
      <c r="C23" s="70" t="s">
        <v>88</v>
      </c>
      <c r="D23" s="71" t="s">
        <v>64</v>
      </c>
      <c r="E23" s="56">
        <v>12.6</v>
      </c>
      <c r="F23" s="15">
        <v>9.8</v>
      </c>
      <c r="G23" s="15">
        <v>11.2</v>
      </c>
      <c r="H23" s="15">
        <v>11.25</v>
      </c>
      <c r="I23" s="15">
        <v>11.3</v>
      </c>
      <c r="J23" s="15">
        <v>10.3</v>
      </c>
      <c r="K23" s="115"/>
      <c r="L23" s="121"/>
      <c r="M23" s="123"/>
      <c r="N23" s="91"/>
      <c r="O23" s="92"/>
      <c r="P23" s="72"/>
    </row>
    <row r="24" spans="1:16" ht="17.25" customHeight="1">
      <c r="A24" s="111"/>
      <c r="B24" s="69"/>
      <c r="C24" s="70"/>
      <c r="D24" s="71"/>
      <c r="E24" s="56"/>
      <c r="F24" s="15"/>
      <c r="G24" s="15"/>
      <c r="H24" s="15"/>
      <c r="I24" s="15"/>
      <c r="J24" s="15"/>
      <c r="K24" s="115"/>
      <c r="L24" s="121"/>
      <c r="P24" s="72"/>
    </row>
    <row r="25" spans="1:16" ht="17.25" customHeight="1">
      <c r="A25" s="111"/>
      <c r="B25" s="79"/>
      <c r="C25" s="80"/>
      <c r="D25" s="116"/>
      <c r="E25" s="117">
        <f aca="true" t="shared" si="2" ref="E25:J25">IF(SUM(E22:E24)&gt;0,LARGE(E22:E24,1)+LARGE(E22:E24,2))</f>
        <v>24.4</v>
      </c>
      <c r="F25" s="117">
        <f t="shared" si="2"/>
        <v>19.3</v>
      </c>
      <c r="G25" s="117">
        <f t="shared" si="2"/>
        <v>20.85</v>
      </c>
      <c r="H25" s="117">
        <f t="shared" si="2"/>
        <v>22.15</v>
      </c>
      <c r="I25" s="117">
        <f t="shared" si="2"/>
        <v>22.1</v>
      </c>
      <c r="J25" s="117">
        <f t="shared" si="2"/>
        <v>19.8</v>
      </c>
      <c r="K25" s="118">
        <f>SUM(E25:J25)</f>
        <v>128.60000000000002</v>
      </c>
      <c r="L25" s="121"/>
      <c r="P25" s="72"/>
    </row>
    <row r="26" spans="1:16" ht="7.5" customHeight="1">
      <c r="A26" s="113"/>
      <c r="C26" s="85"/>
      <c r="D26" s="88"/>
      <c r="K26" s="115"/>
      <c r="L26" s="121"/>
      <c r="P26" s="72"/>
    </row>
    <row r="27" spans="1:16" ht="17.25" customHeight="1">
      <c r="A27" s="111" t="s">
        <v>4</v>
      </c>
      <c r="B27" s="84" t="s">
        <v>89</v>
      </c>
      <c r="C27" s="72"/>
      <c r="D27" s="72"/>
      <c r="K27" s="115"/>
      <c r="L27" s="121"/>
      <c r="P27" s="72"/>
    </row>
    <row r="28" spans="1:16" ht="17.25" customHeight="1">
      <c r="A28" s="111"/>
      <c r="B28" s="122" t="s">
        <v>90</v>
      </c>
      <c r="C28" s="122" t="s">
        <v>91</v>
      </c>
      <c r="D28" s="71" t="s">
        <v>64</v>
      </c>
      <c r="E28" s="56">
        <v>11.9</v>
      </c>
      <c r="F28" s="15">
        <v>8</v>
      </c>
      <c r="G28" s="15">
        <v>9.85</v>
      </c>
      <c r="H28" s="15">
        <v>10.6</v>
      </c>
      <c r="I28" s="15">
        <v>10.5</v>
      </c>
      <c r="J28" s="15">
        <v>9.3</v>
      </c>
      <c r="K28" s="115"/>
      <c r="L28" s="121"/>
      <c r="M28" s="123"/>
      <c r="N28" s="91"/>
      <c r="O28" s="92"/>
      <c r="P28" s="124"/>
    </row>
    <row r="29" spans="1:16" ht="17.25" customHeight="1">
      <c r="A29" s="111"/>
      <c r="B29" s="69" t="s">
        <v>94</v>
      </c>
      <c r="C29" s="70" t="s">
        <v>17</v>
      </c>
      <c r="D29" s="71" t="s">
        <v>53</v>
      </c>
      <c r="E29" s="56">
        <v>12.3</v>
      </c>
      <c r="F29" s="15">
        <v>9.1</v>
      </c>
      <c r="G29" s="15">
        <v>10.05</v>
      </c>
      <c r="H29" s="15">
        <v>11.1</v>
      </c>
      <c r="I29" s="15">
        <v>12</v>
      </c>
      <c r="J29" s="15">
        <v>10</v>
      </c>
      <c r="K29" s="115"/>
      <c r="L29" s="121"/>
      <c r="M29" s="124"/>
      <c r="N29" s="124"/>
      <c r="O29" s="124"/>
      <c r="P29" s="124"/>
    </row>
    <row r="30" spans="1:16" ht="17.25" customHeight="1">
      <c r="A30" s="111"/>
      <c r="B30" s="69"/>
      <c r="C30" s="70"/>
      <c r="D30" s="71"/>
      <c r="E30" s="56"/>
      <c r="F30" s="15"/>
      <c r="G30" s="15"/>
      <c r="H30" s="15"/>
      <c r="I30" s="15"/>
      <c r="J30" s="15"/>
      <c r="K30" s="115"/>
      <c r="L30" s="121"/>
      <c r="M30" s="72"/>
      <c r="N30" s="72"/>
      <c r="O30" s="72"/>
      <c r="P30" s="124"/>
    </row>
    <row r="31" spans="1:16" ht="17.25" customHeight="1">
      <c r="A31" s="111"/>
      <c r="B31" s="79"/>
      <c r="C31" s="80"/>
      <c r="D31" s="116"/>
      <c r="E31" s="117">
        <f aca="true" t="shared" si="3" ref="E31:J31">IF(SUM(E28:E30)&gt;0,LARGE(E28:E30,1)+LARGE(E28:E30,2))</f>
        <v>24.200000000000003</v>
      </c>
      <c r="F31" s="117">
        <f t="shared" si="3"/>
        <v>17.1</v>
      </c>
      <c r="G31" s="117">
        <f t="shared" si="3"/>
        <v>19.9</v>
      </c>
      <c r="H31" s="117">
        <f t="shared" si="3"/>
        <v>21.7</v>
      </c>
      <c r="I31" s="117">
        <f t="shared" si="3"/>
        <v>22.5</v>
      </c>
      <c r="J31" s="117">
        <f t="shared" si="3"/>
        <v>19.3</v>
      </c>
      <c r="K31" s="118">
        <f>SUM(E31:J31)</f>
        <v>124.7</v>
      </c>
      <c r="L31" s="121"/>
      <c r="M31" s="123"/>
      <c r="N31" s="91"/>
      <c r="O31" s="92"/>
      <c r="P31" s="124"/>
    </row>
    <row r="32" spans="1:16" ht="6.75" customHeight="1">
      <c r="A32" s="113"/>
      <c r="E32" s="117"/>
      <c r="F32" s="117"/>
      <c r="G32" s="117"/>
      <c r="H32" s="117"/>
      <c r="I32" s="117"/>
      <c r="J32" s="117"/>
      <c r="K32" s="118"/>
      <c r="L32" s="121"/>
      <c r="M32" s="72"/>
      <c r="N32" s="72"/>
      <c r="O32" s="72"/>
      <c r="P32" s="125"/>
    </row>
    <row r="33" spans="1:16" ht="17.25" customHeight="1">
      <c r="A33" s="111" t="s">
        <v>5</v>
      </c>
      <c r="B33" s="87" t="s">
        <v>78</v>
      </c>
      <c r="C33" s="72"/>
      <c r="D33" s="72"/>
      <c r="L33" s="121"/>
      <c r="M33" s="72"/>
      <c r="N33" s="72"/>
      <c r="O33" s="72"/>
      <c r="P33" s="92"/>
    </row>
    <row r="34" spans="1:16" ht="17.25" customHeight="1">
      <c r="A34" s="111"/>
      <c r="B34" s="69" t="s">
        <v>98</v>
      </c>
      <c r="C34" s="70" t="s">
        <v>99</v>
      </c>
      <c r="D34" s="71" t="s">
        <v>53</v>
      </c>
      <c r="E34" s="56">
        <v>11.4</v>
      </c>
      <c r="F34" s="15">
        <v>9.6</v>
      </c>
      <c r="G34" s="15">
        <v>10.7</v>
      </c>
      <c r="H34" s="15">
        <v>10.3</v>
      </c>
      <c r="I34" s="15">
        <v>10.3</v>
      </c>
      <c r="J34" s="15">
        <v>9.8</v>
      </c>
      <c r="K34" s="115"/>
      <c r="L34" s="121"/>
      <c r="M34" s="72"/>
      <c r="N34" s="72"/>
      <c r="O34" s="72"/>
      <c r="P34" s="92"/>
    </row>
    <row r="35" spans="1:16" ht="17.25" customHeight="1">
      <c r="A35" s="111"/>
      <c r="B35" s="69" t="s">
        <v>126</v>
      </c>
      <c r="C35" s="70" t="s">
        <v>19</v>
      </c>
      <c r="D35" s="71" t="s">
        <v>64</v>
      </c>
      <c r="E35" s="56">
        <v>9.8</v>
      </c>
      <c r="F35" s="15">
        <v>8.6</v>
      </c>
      <c r="G35" s="15">
        <v>8.65</v>
      </c>
      <c r="H35" s="15">
        <v>9.8</v>
      </c>
      <c r="I35" s="15">
        <v>8.1</v>
      </c>
      <c r="J35" s="15">
        <v>7.9</v>
      </c>
      <c r="K35" s="115"/>
      <c r="L35" s="121"/>
      <c r="P35" s="92"/>
    </row>
    <row r="36" spans="1:16" ht="17.25" customHeight="1">
      <c r="A36" s="111"/>
      <c r="B36" s="69"/>
      <c r="C36" s="70"/>
      <c r="D36" s="71"/>
      <c r="E36" s="56"/>
      <c r="F36" s="15"/>
      <c r="G36" s="15"/>
      <c r="H36" s="15"/>
      <c r="I36" s="15"/>
      <c r="J36" s="15"/>
      <c r="K36" s="115"/>
      <c r="L36" s="121"/>
      <c r="P36" s="124"/>
    </row>
    <row r="37" spans="1:16" ht="17.25" customHeight="1">
      <c r="A37" s="111"/>
      <c r="E37" s="117">
        <f aca="true" t="shared" si="4" ref="E37:J37">IF(SUM(E34:E36)&gt;0,LARGE(E34:E36,1)+LARGE(E34:E36,2))</f>
        <v>21.200000000000003</v>
      </c>
      <c r="F37" s="117">
        <f t="shared" si="4"/>
        <v>18.2</v>
      </c>
      <c r="G37" s="117">
        <f t="shared" si="4"/>
        <v>19.35</v>
      </c>
      <c r="H37" s="117">
        <f t="shared" si="4"/>
        <v>20.1</v>
      </c>
      <c r="I37" s="117">
        <f t="shared" si="4"/>
        <v>18.4</v>
      </c>
      <c r="J37" s="117">
        <f t="shared" si="4"/>
        <v>17.700000000000003</v>
      </c>
      <c r="K37" s="118">
        <f>SUM(E37:J37)</f>
        <v>114.95</v>
      </c>
      <c r="L37" s="121"/>
      <c r="P37" s="124"/>
    </row>
    <row r="38" spans="1:16" ht="18">
      <c r="A38" s="111"/>
      <c r="M38" s="72"/>
      <c r="N38" s="72"/>
      <c r="O38" s="72"/>
      <c r="P38" s="124"/>
    </row>
    <row r="39" spans="1:16" ht="18">
      <c r="A39" s="111"/>
      <c r="P39" s="124"/>
    </row>
    <row r="40" spans="1:16" ht="18">
      <c r="A40" s="111"/>
      <c r="P40" s="124"/>
    </row>
    <row r="41" spans="1:16" ht="18">
      <c r="A41" s="113"/>
      <c r="P41" s="72"/>
    </row>
    <row r="42" spans="1:16" ht="18">
      <c r="A42" s="111"/>
      <c r="M42" s="72"/>
      <c r="N42" s="72"/>
      <c r="O42" s="72"/>
      <c r="P42" s="72"/>
    </row>
    <row r="43" spans="1:16" ht="18">
      <c r="A43" s="111"/>
      <c r="M43" s="72"/>
      <c r="N43" s="72"/>
      <c r="O43" s="72"/>
      <c r="P43" s="72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6">
      <selection activeCell="C25" sqref="C25"/>
    </sheetView>
  </sheetViews>
  <sheetFormatPr defaultColWidth="9.00390625" defaultRowHeight="12.75"/>
  <cols>
    <col min="1" max="1" width="2.625" style="86" customWidth="1"/>
    <col min="2" max="2" width="12.75390625" style="85" customWidth="1"/>
    <col min="3" max="3" width="7.75390625" style="94" customWidth="1"/>
    <col min="4" max="4" width="2.375" style="94" customWidth="1"/>
    <col min="5" max="5" width="12.00390625" style="136" customWidth="1"/>
    <col min="6" max="6" width="1.875" style="109" customWidth="1"/>
    <col min="7" max="9" width="9.125" style="86" customWidth="1"/>
    <col min="10" max="12" width="9.125" style="82" customWidth="1"/>
    <col min="13" max="13" width="7.00390625" style="82" customWidth="1"/>
    <col min="14" max="14" width="0.875" style="82" customWidth="1"/>
    <col min="15" max="16384" width="9.125" style="82" customWidth="1"/>
  </cols>
  <sheetData>
    <row r="1" spans="1:13" ht="30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9" ht="15" customHeight="1">
      <c r="A2" s="93"/>
      <c r="F2" s="94"/>
      <c r="G2" s="82"/>
      <c r="H2" s="82"/>
      <c r="I2" s="82"/>
    </row>
    <row r="3" spans="1:13" ht="21.75" customHeight="1" thickBot="1">
      <c r="A3" s="152" t="s">
        <v>151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s="99" customFormat="1" ht="39.75" customHeight="1">
      <c r="A4" s="95" t="s">
        <v>14</v>
      </c>
      <c r="B4" s="96" t="s">
        <v>15</v>
      </c>
      <c r="C4" s="97" t="s">
        <v>16</v>
      </c>
      <c r="D4" s="97"/>
      <c r="E4" s="137"/>
      <c r="F4" s="150"/>
      <c r="G4" s="151"/>
      <c r="H4" s="133"/>
      <c r="I4" s="133"/>
      <c r="J4" s="133"/>
      <c r="K4" s="133"/>
      <c r="L4" s="133"/>
      <c r="M4" s="98" t="s">
        <v>0</v>
      </c>
    </row>
    <row r="5" spans="1:13" s="106" customFormat="1" ht="19.5" customHeight="1" thickBot="1">
      <c r="A5" s="100"/>
      <c r="B5" s="101"/>
      <c r="C5" s="102"/>
      <c r="D5" s="102"/>
      <c r="E5" s="138"/>
      <c r="F5" s="103"/>
      <c r="G5" s="104" t="s">
        <v>0</v>
      </c>
      <c r="H5" s="104" t="s">
        <v>0</v>
      </c>
      <c r="I5" s="104" t="s">
        <v>0</v>
      </c>
      <c r="J5" s="104" t="s">
        <v>0</v>
      </c>
      <c r="K5" s="104" t="s">
        <v>0</v>
      </c>
      <c r="L5" s="104" t="s">
        <v>0</v>
      </c>
      <c r="M5" s="105"/>
    </row>
    <row r="6" spans="1:13" s="107" customFormat="1" ht="16.5" customHeight="1">
      <c r="A6" s="40" t="s">
        <v>1</v>
      </c>
      <c r="B6" s="69" t="s">
        <v>92</v>
      </c>
      <c r="C6" s="122" t="s">
        <v>60</v>
      </c>
      <c r="D6" s="134" t="s">
        <v>66</v>
      </c>
      <c r="E6" s="139" t="s">
        <v>89</v>
      </c>
      <c r="F6" s="42"/>
      <c r="G6" s="75">
        <v>11.5</v>
      </c>
      <c r="H6" s="73">
        <v>9.6</v>
      </c>
      <c r="I6" s="75">
        <v>10.5</v>
      </c>
      <c r="J6" s="73">
        <v>10.7</v>
      </c>
      <c r="K6" s="75">
        <v>10.7</v>
      </c>
      <c r="L6" s="73">
        <v>10.2</v>
      </c>
      <c r="M6" s="77">
        <f aca="true" t="shared" si="0" ref="M6:M34">G6+H6+I6+J6+K6+L6</f>
        <v>63.2</v>
      </c>
    </row>
    <row r="7" spans="1:13" s="107" customFormat="1" ht="16.5" customHeight="1">
      <c r="A7" s="43" t="s">
        <v>2</v>
      </c>
      <c r="B7" s="69" t="s">
        <v>100</v>
      </c>
      <c r="C7" s="70" t="s">
        <v>101</v>
      </c>
      <c r="D7" s="134" t="s">
        <v>66</v>
      </c>
      <c r="E7" s="140" t="s">
        <v>78</v>
      </c>
      <c r="F7" s="39"/>
      <c r="G7" s="76">
        <v>11.6</v>
      </c>
      <c r="H7" s="74">
        <v>9.7</v>
      </c>
      <c r="I7" s="76">
        <v>10.65</v>
      </c>
      <c r="J7" s="74">
        <v>10.6</v>
      </c>
      <c r="K7" s="76">
        <v>10.2</v>
      </c>
      <c r="L7" s="74">
        <v>9.6</v>
      </c>
      <c r="M7" s="78">
        <f t="shared" si="0"/>
        <v>62.35</v>
      </c>
    </row>
    <row r="8" spans="1:13" s="107" customFormat="1" ht="16.5" customHeight="1">
      <c r="A8" s="43" t="s">
        <v>3</v>
      </c>
      <c r="B8" s="69" t="s">
        <v>80</v>
      </c>
      <c r="C8" s="70" t="s">
        <v>35</v>
      </c>
      <c r="D8" s="134" t="s">
        <v>66</v>
      </c>
      <c r="E8" s="140" t="s">
        <v>37</v>
      </c>
      <c r="F8" s="39"/>
      <c r="G8" s="76">
        <v>11.6</v>
      </c>
      <c r="H8" s="74">
        <v>9.8</v>
      </c>
      <c r="I8" s="76">
        <v>9.85</v>
      </c>
      <c r="J8" s="74">
        <v>11</v>
      </c>
      <c r="K8" s="76">
        <v>9.3</v>
      </c>
      <c r="L8" s="74">
        <v>10.3</v>
      </c>
      <c r="M8" s="78">
        <f t="shared" si="0"/>
        <v>61.849999999999994</v>
      </c>
    </row>
    <row r="9" spans="1:13" s="107" customFormat="1" ht="16.5" customHeight="1">
      <c r="A9" s="43" t="s">
        <v>4</v>
      </c>
      <c r="B9" s="69" t="s">
        <v>102</v>
      </c>
      <c r="C9" s="70" t="s">
        <v>72</v>
      </c>
      <c r="D9" s="134" t="s">
        <v>66</v>
      </c>
      <c r="E9" s="140" t="s">
        <v>78</v>
      </c>
      <c r="F9" s="39"/>
      <c r="G9" s="76">
        <v>11.5</v>
      </c>
      <c r="H9" s="74">
        <v>8.3</v>
      </c>
      <c r="I9" s="76">
        <v>10.75</v>
      </c>
      <c r="J9" s="74">
        <v>10.3</v>
      </c>
      <c r="K9" s="76">
        <v>10.4</v>
      </c>
      <c r="L9" s="74">
        <v>9.6</v>
      </c>
      <c r="M9" s="78">
        <f t="shared" si="0"/>
        <v>60.85</v>
      </c>
    </row>
    <row r="10" spans="1:13" s="107" customFormat="1" ht="16.5" customHeight="1">
      <c r="A10" s="43" t="s">
        <v>5</v>
      </c>
      <c r="B10" s="69" t="s">
        <v>74</v>
      </c>
      <c r="C10" s="70" t="s">
        <v>19</v>
      </c>
      <c r="D10" s="134" t="s">
        <v>66</v>
      </c>
      <c r="E10" s="140" t="s">
        <v>79</v>
      </c>
      <c r="F10" s="39"/>
      <c r="G10" s="76">
        <v>11.3</v>
      </c>
      <c r="H10" s="74">
        <v>9</v>
      </c>
      <c r="I10" s="76">
        <v>9.6</v>
      </c>
      <c r="J10" s="74">
        <v>11</v>
      </c>
      <c r="K10" s="76">
        <v>9.2</v>
      </c>
      <c r="L10" s="74">
        <v>9.9</v>
      </c>
      <c r="M10" s="78">
        <f t="shared" si="0"/>
        <v>59.99999999999999</v>
      </c>
    </row>
    <row r="11" spans="1:14" s="107" customFormat="1" ht="16.5" customHeight="1">
      <c r="A11" s="43" t="s">
        <v>6</v>
      </c>
      <c r="B11" s="69" t="s">
        <v>134</v>
      </c>
      <c r="C11" s="122" t="s">
        <v>33</v>
      </c>
      <c r="D11" s="134" t="s">
        <v>110</v>
      </c>
      <c r="E11" s="140" t="s">
        <v>104</v>
      </c>
      <c r="F11" s="39"/>
      <c r="G11" s="76">
        <v>11.4</v>
      </c>
      <c r="H11" s="74">
        <v>8.7</v>
      </c>
      <c r="I11" s="76">
        <v>10.2</v>
      </c>
      <c r="J11" s="74">
        <v>10.3</v>
      </c>
      <c r="K11" s="76">
        <v>9.8</v>
      </c>
      <c r="L11" s="74">
        <v>9</v>
      </c>
      <c r="M11" s="78">
        <f t="shared" si="0"/>
        <v>59.400000000000006</v>
      </c>
      <c r="N11" s="87"/>
    </row>
    <row r="12" spans="1:13" s="108" customFormat="1" ht="16.5" customHeight="1">
      <c r="A12" s="43" t="s">
        <v>7</v>
      </c>
      <c r="B12" s="69" t="s">
        <v>128</v>
      </c>
      <c r="C12" s="70" t="s">
        <v>129</v>
      </c>
      <c r="D12" s="134" t="s">
        <v>66</v>
      </c>
      <c r="E12" s="140" t="s">
        <v>79</v>
      </c>
      <c r="F12" s="39"/>
      <c r="G12" s="76">
        <v>10.7</v>
      </c>
      <c r="H12" s="74">
        <v>9.3</v>
      </c>
      <c r="I12" s="76">
        <v>10.15</v>
      </c>
      <c r="J12" s="74">
        <v>10.6</v>
      </c>
      <c r="K12" s="76">
        <v>9.7</v>
      </c>
      <c r="L12" s="74">
        <v>8.9</v>
      </c>
      <c r="M12" s="78">
        <f t="shared" si="0"/>
        <v>59.35</v>
      </c>
    </row>
    <row r="13" spans="1:13" s="108" customFormat="1" ht="16.5" customHeight="1">
      <c r="A13" s="43" t="s">
        <v>8</v>
      </c>
      <c r="B13" s="69" t="s">
        <v>95</v>
      </c>
      <c r="C13" s="122" t="s">
        <v>29</v>
      </c>
      <c r="D13" s="134" t="s">
        <v>96</v>
      </c>
      <c r="E13" s="140" t="s">
        <v>36</v>
      </c>
      <c r="F13" s="39"/>
      <c r="G13" s="76">
        <v>10.5</v>
      </c>
      <c r="H13" s="74">
        <v>9</v>
      </c>
      <c r="I13" s="76">
        <v>10</v>
      </c>
      <c r="J13" s="74">
        <v>10.1</v>
      </c>
      <c r="K13" s="76">
        <v>9.5</v>
      </c>
      <c r="L13" s="74">
        <v>9.1</v>
      </c>
      <c r="M13" s="78">
        <f t="shared" si="0"/>
        <v>58.2</v>
      </c>
    </row>
    <row r="14" spans="1:13" ht="16.5" customHeight="1">
      <c r="A14" s="43" t="s">
        <v>9</v>
      </c>
      <c r="B14" s="69" t="s">
        <v>111</v>
      </c>
      <c r="C14" s="70" t="s">
        <v>112</v>
      </c>
      <c r="D14" s="134" t="s">
        <v>66</v>
      </c>
      <c r="E14" s="140" t="s">
        <v>36</v>
      </c>
      <c r="F14" s="39"/>
      <c r="G14" s="76">
        <v>10.3</v>
      </c>
      <c r="H14" s="74">
        <v>8.9</v>
      </c>
      <c r="I14" s="76">
        <v>9.9</v>
      </c>
      <c r="J14" s="74">
        <v>10.8</v>
      </c>
      <c r="K14" s="76">
        <v>9.5</v>
      </c>
      <c r="L14" s="74">
        <v>8.7</v>
      </c>
      <c r="M14" s="78">
        <f t="shared" si="0"/>
        <v>58.10000000000001</v>
      </c>
    </row>
    <row r="15" spans="1:13" ht="16.5" customHeight="1">
      <c r="A15" s="43" t="s">
        <v>10</v>
      </c>
      <c r="B15" s="69" t="s">
        <v>76</v>
      </c>
      <c r="C15" s="70" t="s">
        <v>71</v>
      </c>
      <c r="D15" s="134" t="s">
        <v>66</v>
      </c>
      <c r="E15" s="140" t="s">
        <v>36</v>
      </c>
      <c r="F15" s="39"/>
      <c r="G15" s="76">
        <v>10.6</v>
      </c>
      <c r="H15" s="74">
        <v>8.5</v>
      </c>
      <c r="I15" s="76">
        <v>9.7</v>
      </c>
      <c r="J15" s="74">
        <v>10.8</v>
      </c>
      <c r="K15" s="76">
        <v>8.9</v>
      </c>
      <c r="L15" s="74">
        <v>9.3</v>
      </c>
      <c r="M15" s="78">
        <f t="shared" si="0"/>
        <v>57.8</v>
      </c>
    </row>
    <row r="16" spans="1:13" ht="16.5" customHeight="1">
      <c r="A16" s="43" t="s">
        <v>11</v>
      </c>
      <c r="B16" s="69" t="s">
        <v>125</v>
      </c>
      <c r="C16" s="70" t="s">
        <v>93</v>
      </c>
      <c r="D16" s="134" t="s">
        <v>96</v>
      </c>
      <c r="E16" s="140" t="s">
        <v>78</v>
      </c>
      <c r="F16" s="39"/>
      <c r="G16" s="76">
        <v>11.7</v>
      </c>
      <c r="H16" s="74">
        <v>7.5</v>
      </c>
      <c r="I16" s="76">
        <v>10.1</v>
      </c>
      <c r="J16" s="74">
        <v>10.25</v>
      </c>
      <c r="K16" s="76">
        <v>9.1</v>
      </c>
      <c r="L16" s="74">
        <v>8.8</v>
      </c>
      <c r="M16" s="78">
        <f t="shared" si="0"/>
        <v>57.45</v>
      </c>
    </row>
    <row r="17" spans="1:13" ht="16.5" customHeight="1">
      <c r="A17" s="43" t="s">
        <v>12</v>
      </c>
      <c r="B17" s="69" t="s">
        <v>124</v>
      </c>
      <c r="C17" s="70" t="s">
        <v>50</v>
      </c>
      <c r="D17" s="134" t="s">
        <v>96</v>
      </c>
      <c r="E17" s="140" t="s">
        <v>78</v>
      </c>
      <c r="F17" s="39"/>
      <c r="G17" s="76">
        <v>10.1</v>
      </c>
      <c r="H17" s="74">
        <v>8.7</v>
      </c>
      <c r="I17" s="76">
        <v>9.45</v>
      </c>
      <c r="J17" s="74">
        <v>9.9</v>
      </c>
      <c r="K17" s="76">
        <v>9.6</v>
      </c>
      <c r="L17" s="74">
        <v>8.7</v>
      </c>
      <c r="M17" s="78">
        <f t="shared" si="0"/>
        <v>56.45</v>
      </c>
    </row>
    <row r="18" spans="1:13" ht="16.5" customHeight="1">
      <c r="A18" s="43" t="s">
        <v>13</v>
      </c>
      <c r="B18" s="69" t="s">
        <v>113</v>
      </c>
      <c r="C18" s="122" t="s">
        <v>21</v>
      </c>
      <c r="D18" s="134" t="s">
        <v>96</v>
      </c>
      <c r="E18" s="140" t="s">
        <v>36</v>
      </c>
      <c r="F18" s="39"/>
      <c r="G18" s="76">
        <v>10.1</v>
      </c>
      <c r="H18" s="74">
        <v>7.8</v>
      </c>
      <c r="I18" s="76">
        <v>9.05</v>
      </c>
      <c r="J18" s="74">
        <v>10.7</v>
      </c>
      <c r="K18" s="76">
        <v>9.3</v>
      </c>
      <c r="L18" s="74">
        <v>8.8</v>
      </c>
      <c r="M18" s="78">
        <f t="shared" si="0"/>
        <v>55.75</v>
      </c>
    </row>
    <row r="19" spans="1:13" ht="16.5" customHeight="1">
      <c r="A19" s="43" t="s">
        <v>22</v>
      </c>
      <c r="B19" s="69" t="s">
        <v>127</v>
      </c>
      <c r="C19" s="70" t="s">
        <v>112</v>
      </c>
      <c r="D19" s="134" t="s">
        <v>66</v>
      </c>
      <c r="E19" s="140" t="s">
        <v>79</v>
      </c>
      <c r="F19" s="39"/>
      <c r="G19" s="76">
        <v>10.4</v>
      </c>
      <c r="H19" s="74">
        <v>8.5</v>
      </c>
      <c r="I19" s="76">
        <v>8.85</v>
      </c>
      <c r="J19" s="74">
        <v>9.7</v>
      </c>
      <c r="K19" s="76">
        <v>9</v>
      </c>
      <c r="L19" s="74">
        <v>8.5</v>
      </c>
      <c r="M19" s="78">
        <f t="shared" si="0"/>
        <v>54.95</v>
      </c>
    </row>
    <row r="20" spans="1:13" ht="16.5" customHeight="1">
      <c r="A20" s="43" t="s">
        <v>23</v>
      </c>
      <c r="B20" s="69" t="s">
        <v>51</v>
      </c>
      <c r="C20" s="70" t="s">
        <v>75</v>
      </c>
      <c r="D20" s="134" t="s">
        <v>110</v>
      </c>
      <c r="E20" s="140" t="s">
        <v>78</v>
      </c>
      <c r="F20" s="39"/>
      <c r="G20" s="76">
        <v>10.3</v>
      </c>
      <c r="H20" s="74">
        <v>7.7</v>
      </c>
      <c r="I20" s="76">
        <v>9.55</v>
      </c>
      <c r="J20" s="74">
        <v>9.35</v>
      </c>
      <c r="K20" s="76">
        <v>8.6</v>
      </c>
      <c r="L20" s="74">
        <v>8.5</v>
      </c>
      <c r="M20" s="78">
        <f t="shared" si="0"/>
        <v>54</v>
      </c>
    </row>
    <row r="21" spans="1:13" ht="16.5" customHeight="1">
      <c r="A21" s="43" t="s">
        <v>24</v>
      </c>
      <c r="B21" s="69" t="s">
        <v>67</v>
      </c>
      <c r="C21" s="70" t="s">
        <v>30</v>
      </c>
      <c r="D21" s="134" t="s">
        <v>66</v>
      </c>
      <c r="E21" s="140" t="s">
        <v>37</v>
      </c>
      <c r="F21" s="39"/>
      <c r="G21" s="76">
        <v>9.2</v>
      </c>
      <c r="H21" s="74">
        <v>8.5</v>
      </c>
      <c r="I21" s="76">
        <v>8.05</v>
      </c>
      <c r="J21" s="74">
        <v>9.5</v>
      </c>
      <c r="K21" s="76">
        <v>9.6</v>
      </c>
      <c r="L21" s="74">
        <v>8.6</v>
      </c>
      <c r="M21" s="78">
        <f t="shared" si="0"/>
        <v>53.45</v>
      </c>
    </row>
    <row r="22" spans="1:13" ht="16.5" customHeight="1">
      <c r="A22" s="43" t="s">
        <v>25</v>
      </c>
      <c r="B22" s="69" t="s">
        <v>109</v>
      </c>
      <c r="C22" s="70" t="s">
        <v>55</v>
      </c>
      <c r="D22" s="134" t="s">
        <v>110</v>
      </c>
      <c r="E22" s="140" t="s">
        <v>37</v>
      </c>
      <c r="F22" s="39"/>
      <c r="G22" s="76">
        <v>9.8</v>
      </c>
      <c r="H22" s="74">
        <v>8.1</v>
      </c>
      <c r="I22" s="76">
        <v>8.1</v>
      </c>
      <c r="J22" s="74">
        <v>9.45</v>
      </c>
      <c r="K22" s="76">
        <v>8.8</v>
      </c>
      <c r="L22" s="74">
        <v>8.4</v>
      </c>
      <c r="M22" s="78">
        <f t="shared" si="0"/>
        <v>52.65</v>
      </c>
    </row>
    <row r="23" spans="1:13" ht="16.5" customHeight="1">
      <c r="A23" s="43" t="s">
        <v>26</v>
      </c>
      <c r="B23" s="69" t="s">
        <v>123</v>
      </c>
      <c r="C23" s="70" t="s">
        <v>88</v>
      </c>
      <c r="D23" s="134" t="s">
        <v>96</v>
      </c>
      <c r="E23" s="140" t="s">
        <v>78</v>
      </c>
      <c r="F23" s="39"/>
      <c r="G23" s="76">
        <v>10.2</v>
      </c>
      <c r="H23" s="74">
        <v>8.1</v>
      </c>
      <c r="I23" s="76">
        <v>8.8</v>
      </c>
      <c r="J23" s="74">
        <v>9</v>
      </c>
      <c r="K23" s="76">
        <v>8.2</v>
      </c>
      <c r="L23" s="74">
        <v>8.1</v>
      </c>
      <c r="M23" s="78">
        <f t="shared" si="0"/>
        <v>52.4</v>
      </c>
    </row>
    <row r="24" spans="1:13" ht="16.5" customHeight="1">
      <c r="A24" s="43" t="s">
        <v>27</v>
      </c>
      <c r="B24" s="69" t="s">
        <v>137</v>
      </c>
      <c r="C24" s="70" t="s">
        <v>138</v>
      </c>
      <c r="D24" s="134" t="s">
        <v>96</v>
      </c>
      <c r="E24" s="140" t="s">
        <v>89</v>
      </c>
      <c r="F24" s="39"/>
      <c r="G24" s="76">
        <v>10.3</v>
      </c>
      <c r="H24" s="74">
        <v>7.7</v>
      </c>
      <c r="I24" s="76">
        <v>7.6</v>
      </c>
      <c r="J24" s="74">
        <v>9.5</v>
      </c>
      <c r="K24" s="76">
        <v>9.1</v>
      </c>
      <c r="L24" s="74">
        <v>7.4</v>
      </c>
      <c r="M24" s="78">
        <f t="shared" si="0"/>
        <v>51.6</v>
      </c>
    </row>
    <row r="25" spans="1:13" ht="16.5" customHeight="1">
      <c r="A25" s="43" t="s">
        <v>28</v>
      </c>
      <c r="B25" s="69" t="s">
        <v>136</v>
      </c>
      <c r="C25" s="70" t="s">
        <v>103</v>
      </c>
      <c r="D25" s="134" t="s">
        <v>96</v>
      </c>
      <c r="E25" s="140" t="s">
        <v>89</v>
      </c>
      <c r="F25" s="39"/>
      <c r="G25" s="76">
        <v>9.1</v>
      </c>
      <c r="H25" s="74">
        <v>8</v>
      </c>
      <c r="I25" s="76">
        <v>7.75</v>
      </c>
      <c r="J25" s="74">
        <v>9.6</v>
      </c>
      <c r="K25" s="76">
        <v>8.5</v>
      </c>
      <c r="L25" s="74">
        <v>8</v>
      </c>
      <c r="M25" s="78">
        <f t="shared" si="0"/>
        <v>50.95</v>
      </c>
    </row>
    <row r="26" spans="1:13" ht="15.75">
      <c r="A26" s="43" t="s">
        <v>105</v>
      </c>
      <c r="B26" s="69" t="s">
        <v>108</v>
      </c>
      <c r="C26" s="70" t="s">
        <v>17</v>
      </c>
      <c r="D26" s="134" t="s">
        <v>96</v>
      </c>
      <c r="E26" s="140" t="s">
        <v>37</v>
      </c>
      <c r="F26" s="39"/>
      <c r="G26" s="76">
        <v>9.4</v>
      </c>
      <c r="H26" s="74">
        <v>8.2</v>
      </c>
      <c r="I26" s="76">
        <v>7.15</v>
      </c>
      <c r="J26" s="74">
        <v>9.5</v>
      </c>
      <c r="K26" s="76">
        <v>8.7</v>
      </c>
      <c r="L26" s="74">
        <v>7.7</v>
      </c>
      <c r="M26" s="78">
        <f t="shared" si="0"/>
        <v>50.650000000000006</v>
      </c>
    </row>
    <row r="27" spans="1:13" ht="15.75">
      <c r="A27" s="43" t="s">
        <v>143</v>
      </c>
      <c r="B27" s="69" t="s">
        <v>116</v>
      </c>
      <c r="C27" s="70" t="s">
        <v>117</v>
      </c>
      <c r="D27" s="134" t="s">
        <v>96</v>
      </c>
      <c r="E27" s="140" t="s">
        <v>37</v>
      </c>
      <c r="F27" s="39"/>
      <c r="G27" s="76">
        <v>9.3</v>
      </c>
      <c r="H27" s="74">
        <v>7.4</v>
      </c>
      <c r="I27" s="76">
        <v>7.45</v>
      </c>
      <c r="J27" s="74">
        <v>9.5</v>
      </c>
      <c r="K27" s="76">
        <v>7.3</v>
      </c>
      <c r="L27" s="74">
        <v>8.8</v>
      </c>
      <c r="M27" s="78">
        <f t="shared" si="0"/>
        <v>49.75</v>
      </c>
    </row>
    <row r="28" spans="1:13" ht="15.75">
      <c r="A28" s="43" t="s">
        <v>144</v>
      </c>
      <c r="B28" s="69" t="s">
        <v>114</v>
      </c>
      <c r="C28" s="122" t="s">
        <v>115</v>
      </c>
      <c r="D28" s="134" t="s">
        <v>66</v>
      </c>
      <c r="E28" s="140" t="s">
        <v>37</v>
      </c>
      <c r="F28" s="39"/>
      <c r="G28" s="76">
        <v>9.4</v>
      </c>
      <c r="H28" s="74">
        <v>7.8</v>
      </c>
      <c r="I28" s="76">
        <v>7.4</v>
      </c>
      <c r="J28" s="74">
        <v>9.5</v>
      </c>
      <c r="K28" s="76">
        <v>6.4</v>
      </c>
      <c r="L28" s="74">
        <v>8.2</v>
      </c>
      <c r="M28" s="78">
        <f t="shared" si="0"/>
        <v>48.7</v>
      </c>
    </row>
    <row r="29" spans="1:13" ht="15.75">
      <c r="A29" s="43" t="s">
        <v>145</v>
      </c>
      <c r="B29" s="69" t="s">
        <v>118</v>
      </c>
      <c r="C29" s="122" t="s">
        <v>42</v>
      </c>
      <c r="D29" s="134" t="s">
        <v>96</v>
      </c>
      <c r="E29" s="140" t="s">
        <v>37</v>
      </c>
      <c r="F29" s="39"/>
      <c r="G29" s="76">
        <v>9.2</v>
      </c>
      <c r="H29" s="74">
        <v>7.5</v>
      </c>
      <c r="I29" s="76">
        <v>6.05</v>
      </c>
      <c r="J29" s="74">
        <v>9.3</v>
      </c>
      <c r="K29" s="76">
        <v>7.2</v>
      </c>
      <c r="L29" s="74">
        <v>7.4</v>
      </c>
      <c r="M29" s="78">
        <f t="shared" si="0"/>
        <v>46.65</v>
      </c>
    </row>
    <row r="30" spans="1:13" ht="15.75">
      <c r="A30" s="43" t="s">
        <v>146</v>
      </c>
      <c r="B30" s="69" t="s">
        <v>131</v>
      </c>
      <c r="C30" s="70" t="s">
        <v>132</v>
      </c>
      <c r="D30" s="134" t="s">
        <v>96</v>
      </c>
      <c r="E30" s="140" t="s">
        <v>104</v>
      </c>
      <c r="F30" s="39"/>
      <c r="G30" s="76">
        <v>9.2</v>
      </c>
      <c r="H30" s="74">
        <v>7</v>
      </c>
      <c r="I30" s="76">
        <v>3.35</v>
      </c>
      <c r="J30" s="74">
        <v>9.6</v>
      </c>
      <c r="K30" s="76">
        <v>8.9</v>
      </c>
      <c r="L30" s="74">
        <v>6.7</v>
      </c>
      <c r="M30" s="78">
        <f t="shared" si="0"/>
        <v>44.75</v>
      </c>
    </row>
    <row r="31" spans="1:13" ht="15.75">
      <c r="A31" s="43" t="s">
        <v>147</v>
      </c>
      <c r="B31" s="69" t="s">
        <v>119</v>
      </c>
      <c r="C31" s="70" t="s">
        <v>41</v>
      </c>
      <c r="D31" s="134"/>
      <c r="E31" s="140" t="s">
        <v>37</v>
      </c>
      <c r="F31" s="39"/>
      <c r="G31" s="76">
        <v>9.5</v>
      </c>
      <c r="H31" s="74">
        <v>7</v>
      </c>
      <c r="I31" s="76">
        <v>4.95</v>
      </c>
      <c r="J31" s="74">
        <v>9.4</v>
      </c>
      <c r="K31" s="76">
        <v>5.6</v>
      </c>
      <c r="L31" s="74">
        <v>7.3</v>
      </c>
      <c r="M31" s="78">
        <f t="shared" si="0"/>
        <v>43.75</v>
      </c>
    </row>
    <row r="32" spans="1:13" ht="15.75">
      <c r="A32" s="43" t="s">
        <v>148</v>
      </c>
      <c r="B32" s="69" t="s">
        <v>130</v>
      </c>
      <c r="C32" s="122" t="s">
        <v>42</v>
      </c>
      <c r="D32" s="134" t="s">
        <v>96</v>
      </c>
      <c r="E32" s="140" t="s">
        <v>104</v>
      </c>
      <c r="F32" s="39"/>
      <c r="G32" s="76">
        <v>8.8</v>
      </c>
      <c r="H32" s="74">
        <v>7</v>
      </c>
      <c r="I32" s="76">
        <v>2.3</v>
      </c>
      <c r="J32" s="74">
        <v>9.7</v>
      </c>
      <c r="K32" s="76">
        <v>8.7</v>
      </c>
      <c r="L32" s="74">
        <v>7.2</v>
      </c>
      <c r="M32" s="78">
        <f t="shared" si="0"/>
        <v>43.7</v>
      </c>
    </row>
    <row r="33" spans="1:13" ht="15.75">
      <c r="A33" s="43" t="s">
        <v>149</v>
      </c>
      <c r="B33" s="69" t="s">
        <v>120</v>
      </c>
      <c r="C33" s="70" t="s">
        <v>71</v>
      </c>
      <c r="D33" s="134" t="s">
        <v>110</v>
      </c>
      <c r="E33" s="140" t="s">
        <v>37</v>
      </c>
      <c r="F33" s="39"/>
      <c r="G33" s="76">
        <v>9.3</v>
      </c>
      <c r="H33" s="74">
        <v>6</v>
      </c>
      <c r="I33" s="76">
        <v>5.4</v>
      </c>
      <c r="J33" s="74">
        <v>9.35</v>
      </c>
      <c r="K33" s="76">
        <v>5.9</v>
      </c>
      <c r="L33" s="74">
        <v>5.5</v>
      </c>
      <c r="M33" s="78">
        <f t="shared" si="0"/>
        <v>41.45</v>
      </c>
    </row>
    <row r="34" spans="1:13" ht="15.75">
      <c r="A34" s="43" t="s">
        <v>150</v>
      </c>
      <c r="B34" s="69" t="s">
        <v>114</v>
      </c>
      <c r="C34" s="70" t="s">
        <v>50</v>
      </c>
      <c r="D34" s="134" t="s">
        <v>110</v>
      </c>
      <c r="E34" s="140" t="s">
        <v>37</v>
      </c>
      <c r="F34" s="39"/>
      <c r="G34" s="76">
        <v>8.8</v>
      </c>
      <c r="H34" s="74">
        <v>7.2</v>
      </c>
      <c r="I34" s="76">
        <v>5.45</v>
      </c>
      <c r="J34" s="74">
        <v>8</v>
      </c>
      <c r="K34" s="76">
        <v>5</v>
      </c>
      <c r="L34" s="74">
        <v>6.5</v>
      </c>
      <c r="M34" s="78">
        <f t="shared" si="0"/>
        <v>40.95</v>
      </c>
    </row>
  </sheetData>
  <sheetProtection/>
  <mergeCells count="3">
    <mergeCell ref="A1:M1"/>
    <mergeCell ref="F4:G4"/>
    <mergeCell ref="A3:M3"/>
  </mergeCells>
  <printOptions/>
  <pageMargins left="0.15748031496062992" right="0.15748031496062992" top="0.15748031496062992" bottom="0.15748031496062992" header="0.07874015748031496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50">
      <selection activeCell="G68" sqref="G68"/>
    </sheetView>
  </sheetViews>
  <sheetFormatPr defaultColWidth="9.00390625" defaultRowHeight="12.75"/>
  <cols>
    <col min="1" max="1" width="3.125" style="10" customWidth="1"/>
    <col min="2" max="2" width="16.75390625" style="82" customWidth="1"/>
    <col min="3" max="3" width="11.125" style="1" customWidth="1"/>
    <col min="4" max="4" width="4.375" style="2" customWidth="1"/>
    <col min="5" max="10" width="8.625" style="2" customWidth="1"/>
    <col min="11" max="11" width="10.375" style="5" customWidth="1"/>
    <col min="12" max="13" width="9.125" style="1" customWidth="1"/>
    <col min="14" max="17" width="8.875" style="0" customWidth="1"/>
    <col min="18" max="16384" width="9.125" style="1" customWidth="1"/>
  </cols>
  <sheetData>
    <row r="1" spans="1:11" ht="27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6.75" customHeight="1">
      <c r="A2" s="4"/>
      <c r="D2" s="1"/>
      <c r="K2" s="13"/>
    </row>
    <row r="3" spans="1:11" ht="18">
      <c r="A3" s="143" t="s">
        <v>142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0.25">
      <c r="A4" s="25"/>
      <c r="B4" s="112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153" t="s">
        <v>18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2:11" ht="15.75" customHeight="1">
      <c r="B6" s="93"/>
      <c r="C6" s="10"/>
      <c r="D6" s="10"/>
      <c r="E6" s="10"/>
      <c r="F6" s="10"/>
      <c r="G6" s="10"/>
      <c r="H6" s="10"/>
      <c r="I6" s="10"/>
      <c r="J6" s="10"/>
      <c r="K6" s="10"/>
    </row>
    <row r="7" spans="1:18" ht="29.25" customHeight="1">
      <c r="A7" s="9"/>
      <c r="B7" s="72"/>
      <c r="C7" s="2"/>
      <c r="K7" s="8" t="s">
        <v>0</v>
      </c>
      <c r="R7" s="1"/>
    </row>
    <row r="8" spans="1:18" ht="10.5" customHeight="1">
      <c r="A8" s="9"/>
      <c r="B8" s="79"/>
      <c r="C8" s="54"/>
      <c r="D8" s="55"/>
      <c r="E8" s="3"/>
      <c r="F8" s="3"/>
      <c r="G8" s="3"/>
      <c r="H8" s="3"/>
      <c r="I8" s="3"/>
      <c r="J8" s="3"/>
      <c r="K8" s="16"/>
      <c r="L8" s="126"/>
      <c r="R8" s="1"/>
    </row>
    <row r="9" spans="1:18" ht="16.5" customHeight="1">
      <c r="A9" s="63" t="s">
        <v>1</v>
      </c>
      <c r="B9" s="84" t="s">
        <v>31</v>
      </c>
      <c r="C9" s="72"/>
      <c r="D9" s="72"/>
      <c r="L9" s="126"/>
      <c r="R9" s="1"/>
    </row>
    <row r="10" spans="1:18" ht="16.5" customHeight="1">
      <c r="A10" s="63"/>
      <c r="B10" s="69" t="s">
        <v>125</v>
      </c>
      <c r="C10" s="70" t="s">
        <v>93</v>
      </c>
      <c r="D10" s="71" t="s">
        <v>96</v>
      </c>
      <c r="E10" s="58">
        <v>11.7</v>
      </c>
      <c r="F10" s="58">
        <v>7.5</v>
      </c>
      <c r="G10" s="58">
        <v>10.1</v>
      </c>
      <c r="H10" s="58">
        <v>10.25</v>
      </c>
      <c r="I10" s="58">
        <v>9.1</v>
      </c>
      <c r="J10" s="58">
        <v>8.8</v>
      </c>
      <c r="K10" s="16"/>
      <c r="L10" s="126"/>
      <c r="R10" s="1"/>
    </row>
    <row r="11" spans="1:18" ht="16.5" customHeight="1">
      <c r="A11" s="63"/>
      <c r="B11" s="69" t="s">
        <v>100</v>
      </c>
      <c r="C11" s="70" t="s">
        <v>101</v>
      </c>
      <c r="D11" s="71" t="s">
        <v>66</v>
      </c>
      <c r="E11" s="58">
        <v>11.6</v>
      </c>
      <c r="F11" s="58">
        <v>9.7</v>
      </c>
      <c r="G11" s="58">
        <v>10.65</v>
      </c>
      <c r="H11" s="58">
        <v>10.6</v>
      </c>
      <c r="I11" s="58">
        <v>10.2</v>
      </c>
      <c r="J11" s="58">
        <v>9.6</v>
      </c>
      <c r="K11" s="16"/>
      <c r="L11" s="126"/>
      <c r="R11" s="1"/>
    </row>
    <row r="12" spans="1:18" ht="16.5" customHeight="1">
      <c r="A12" s="63"/>
      <c r="B12" s="69" t="s">
        <v>102</v>
      </c>
      <c r="C12" s="70" t="s">
        <v>72</v>
      </c>
      <c r="D12" s="71" t="s">
        <v>66</v>
      </c>
      <c r="E12" s="15">
        <v>11.5</v>
      </c>
      <c r="F12" s="15">
        <v>8.3</v>
      </c>
      <c r="G12" s="15">
        <v>10.75</v>
      </c>
      <c r="H12" s="15">
        <v>10.3</v>
      </c>
      <c r="I12" s="58">
        <v>10.4</v>
      </c>
      <c r="J12" s="15">
        <v>9.6</v>
      </c>
      <c r="K12" s="16"/>
      <c r="L12" s="126"/>
      <c r="R12" s="1"/>
    </row>
    <row r="13" spans="1:18" ht="16.5" customHeight="1">
      <c r="A13" s="63"/>
      <c r="E13" s="23">
        <f aca="true" t="shared" si="0" ref="E13:J13">IF(SUM(E10:E12)&gt;0,LARGE(E10:E12,1)+LARGE(E10:E12,2))</f>
        <v>23.299999999999997</v>
      </c>
      <c r="F13" s="23">
        <f t="shared" si="0"/>
        <v>18</v>
      </c>
      <c r="G13" s="23">
        <f t="shared" si="0"/>
        <v>21.4</v>
      </c>
      <c r="H13" s="23">
        <f t="shared" si="0"/>
        <v>20.9</v>
      </c>
      <c r="I13" s="23">
        <f t="shared" si="0"/>
        <v>20.6</v>
      </c>
      <c r="J13" s="23">
        <f t="shared" si="0"/>
        <v>19.2</v>
      </c>
      <c r="K13" s="6">
        <f>SUM(E13:J13)</f>
        <v>123.39999999999999</v>
      </c>
      <c r="L13" s="126"/>
      <c r="R13" s="1"/>
    </row>
    <row r="14" spans="1:18" ht="16.5" customHeight="1">
      <c r="A14" s="64"/>
      <c r="B14" s="79"/>
      <c r="C14" s="54"/>
      <c r="D14" s="55"/>
      <c r="E14" s="3"/>
      <c r="F14" s="3"/>
      <c r="G14" s="3"/>
      <c r="H14" s="3"/>
      <c r="I14" s="3"/>
      <c r="J14" s="3"/>
      <c r="K14" s="16"/>
      <c r="L14" s="126"/>
      <c r="M14" s="60"/>
      <c r="R14" s="1"/>
    </row>
    <row r="15" spans="1:18" ht="16.5" customHeight="1">
      <c r="A15" s="63" t="s">
        <v>2</v>
      </c>
      <c r="B15" s="84" t="s">
        <v>79</v>
      </c>
      <c r="C15" s="72"/>
      <c r="D15" s="72"/>
      <c r="L15" s="126"/>
      <c r="M15"/>
      <c r="R15"/>
    </row>
    <row r="16" spans="1:18" ht="16.5" customHeight="1">
      <c r="A16" s="63"/>
      <c r="B16" s="69" t="s">
        <v>127</v>
      </c>
      <c r="C16" s="70" t="s">
        <v>112</v>
      </c>
      <c r="D16" s="71" t="s">
        <v>66</v>
      </c>
      <c r="E16" s="58">
        <v>10.4</v>
      </c>
      <c r="F16" s="58">
        <v>8.5</v>
      </c>
      <c r="G16" s="58">
        <v>8.85</v>
      </c>
      <c r="H16" s="58">
        <v>9.7</v>
      </c>
      <c r="I16" s="58">
        <v>9</v>
      </c>
      <c r="J16" s="58">
        <v>8.5</v>
      </c>
      <c r="K16" s="16"/>
      <c r="L16" s="126"/>
      <c r="M16"/>
      <c r="R16"/>
    </row>
    <row r="17" spans="1:18" ht="16.5" customHeight="1">
      <c r="A17" s="63"/>
      <c r="B17" s="69" t="s">
        <v>128</v>
      </c>
      <c r="C17" s="70" t="s">
        <v>129</v>
      </c>
      <c r="D17" s="71" t="s">
        <v>66</v>
      </c>
      <c r="E17" s="58">
        <v>10.7</v>
      </c>
      <c r="F17" s="58">
        <v>9.3</v>
      </c>
      <c r="G17" s="58">
        <v>10.15</v>
      </c>
      <c r="H17" s="58">
        <v>10.6</v>
      </c>
      <c r="I17" s="58">
        <v>9.7</v>
      </c>
      <c r="J17" s="58">
        <v>8.9</v>
      </c>
      <c r="K17" s="16"/>
      <c r="L17" s="126"/>
      <c r="M17"/>
      <c r="R17"/>
    </row>
    <row r="18" spans="1:18" ht="16.5" customHeight="1">
      <c r="A18" s="63"/>
      <c r="B18" s="69" t="s">
        <v>74</v>
      </c>
      <c r="C18" s="70" t="s">
        <v>19</v>
      </c>
      <c r="D18" s="71" t="s">
        <v>66</v>
      </c>
      <c r="E18" s="15">
        <v>11.3</v>
      </c>
      <c r="F18" s="15">
        <v>9</v>
      </c>
      <c r="G18" s="15">
        <v>9.6</v>
      </c>
      <c r="H18" s="15">
        <v>11</v>
      </c>
      <c r="I18" s="58">
        <v>9.2</v>
      </c>
      <c r="J18" s="15">
        <v>9.9</v>
      </c>
      <c r="K18" s="16"/>
      <c r="L18" s="126"/>
      <c r="M18"/>
      <c r="R18"/>
    </row>
    <row r="19" spans="1:18" ht="16.5" customHeight="1">
      <c r="A19" s="63"/>
      <c r="E19" s="23">
        <f aca="true" t="shared" si="1" ref="E19:J19">IF(SUM(E16:E18)&gt;0,LARGE(E16:E18,1)+LARGE(E16:E18,2))</f>
        <v>22</v>
      </c>
      <c r="F19" s="23">
        <f t="shared" si="1"/>
        <v>18.3</v>
      </c>
      <c r="G19" s="23">
        <f t="shared" si="1"/>
        <v>19.75</v>
      </c>
      <c r="H19" s="23">
        <f t="shared" si="1"/>
        <v>21.6</v>
      </c>
      <c r="I19" s="23">
        <f t="shared" si="1"/>
        <v>18.9</v>
      </c>
      <c r="J19" s="23">
        <f t="shared" si="1"/>
        <v>18.8</v>
      </c>
      <c r="K19" s="6">
        <f>SUM(E19:J19)</f>
        <v>119.35000000000001</v>
      </c>
      <c r="L19" s="126"/>
      <c r="M19"/>
      <c r="R19"/>
    </row>
    <row r="20" spans="1:18" ht="16.5" customHeight="1">
      <c r="A20" s="64"/>
      <c r="B20" s="127"/>
      <c r="C20" s="3"/>
      <c r="D20" s="3"/>
      <c r="E20" s="57"/>
      <c r="F20" s="57"/>
      <c r="G20" s="57"/>
      <c r="H20" s="57"/>
      <c r="I20" s="57"/>
      <c r="J20" s="57"/>
      <c r="K20" s="62"/>
      <c r="L20" s="126"/>
      <c r="M20"/>
      <c r="R20"/>
    </row>
    <row r="21" spans="1:18" ht="16.5" customHeight="1">
      <c r="A21" s="63" t="s">
        <v>3</v>
      </c>
      <c r="B21" s="84" t="s">
        <v>36</v>
      </c>
      <c r="C21" s="85"/>
      <c r="D21" s="86"/>
      <c r="E21" s="3"/>
      <c r="F21" s="3"/>
      <c r="G21" s="3"/>
      <c r="H21" s="3"/>
      <c r="I21" s="3"/>
      <c r="J21" s="3"/>
      <c r="K21" s="16"/>
      <c r="L21" s="126"/>
      <c r="R21"/>
    </row>
    <row r="22" spans="1:18" ht="16.5" customHeight="1">
      <c r="A22" s="63"/>
      <c r="B22" s="69" t="s">
        <v>95</v>
      </c>
      <c r="C22" s="122" t="s">
        <v>29</v>
      </c>
      <c r="D22" s="71" t="s">
        <v>96</v>
      </c>
      <c r="E22" s="58">
        <v>10.5</v>
      </c>
      <c r="F22" s="58">
        <v>9</v>
      </c>
      <c r="G22" s="58">
        <v>10</v>
      </c>
      <c r="H22" s="58">
        <v>10.1</v>
      </c>
      <c r="I22" s="58">
        <v>9.5</v>
      </c>
      <c r="J22" s="58">
        <v>9.1</v>
      </c>
      <c r="K22" s="16"/>
      <c r="L22" s="126"/>
      <c r="R22"/>
    </row>
    <row r="23" spans="1:12" ht="16.5" customHeight="1">
      <c r="A23" s="63"/>
      <c r="B23" s="69" t="s">
        <v>76</v>
      </c>
      <c r="C23" s="70" t="s">
        <v>71</v>
      </c>
      <c r="D23" s="71" t="s">
        <v>66</v>
      </c>
      <c r="E23" s="58">
        <v>10.6</v>
      </c>
      <c r="F23" s="58">
        <v>8.5</v>
      </c>
      <c r="G23" s="58">
        <v>9.7</v>
      </c>
      <c r="H23" s="58">
        <v>10.8</v>
      </c>
      <c r="I23" s="58">
        <v>8.9</v>
      </c>
      <c r="J23" s="58">
        <v>9.3</v>
      </c>
      <c r="K23" s="16"/>
      <c r="L23" s="126"/>
    </row>
    <row r="24" spans="1:12" ht="16.5" customHeight="1">
      <c r="A24" s="63"/>
      <c r="B24" s="69" t="s">
        <v>111</v>
      </c>
      <c r="C24" s="70" t="s">
        <v>112</v>
      </c>
      <c r="D24" s="71" t="s">
        <v>66</v>
      </c>
      <c r="E24" s="15">
        <v>10.3</v>
      </c>
      <c r="F24" s="15">
        <v>8.9</v>
      </c>
      <c r="G24" s="15">
        <v>9.9</v>
      </c>
      <c r="H24" s="15">
        <v>10.8</v>
      </c>
      <c r="I24" s="15">
        <v>9.5</v>
      </c>
      <c r="J24" s="15">
        <v>8.7</v>
      </c>
      <c r="K24" s="16"/>
      <c r="L24" s="126"/>
    </row>
    <row r="25" spans="1:12" ht="16.5" customHeight="1">
      <c r="A25" s="63"/>
      <c r="B25" s="79"/>
      <c r="C25" s="54"/>
      <c r="D25" s="55"/>
      <c r="E25" s="23">
        <f aca="true" t="shared" si="2" ref="E25:J25">IF(SUM(E22:E24)&gt;0,LARGE(E22:E24,1)+LARGE(E22:E24,2))</f>
        <v>21.1</v>
      </c>
      <c r="F25" s="23">
        <f t="shared" si="2"/>
        <v>17.9</v>
      </c>
      <c r="G25" s="23">
        <f t="shared" si="2"/>
        <v>19.9</v>
      </c>
      <c r="H25" s="23">
        <f t="shared" si="2"/>
        <v>21.6</v>
      </c>
      <c r="I25" s="23">
        <f t="shared" si="2"/>
        <v>19</v>
      </c>
      <c r="J25" s="23">
        <f t="shared" si="2"/>
        <v>18.4</v>
      </c>
      <c r="K25" s="6">
        <f>SUM(E25:J25)</f>
        <v>117.9</v>
      </c>
      <c r="L25" s="126"/>
    </row>
    <row r="26" spans="1:12" ht="16.5" customHeight="1">
      <c r="A26" s="64"/>
      <c r="B26" s="79"/>
      <c r="C26" s="54"/>
      <c r="D26" s="55"/>
      <c r="E26" s="3"/>
      <c r="F26" s="3"/>
      <c r="G26" s="3"/>
      <c r="H26" s="3"/>
      <c r="I26" s="3"/>
      <c r="J26" s="3"/>
      <c r="K26" s="16"/>
      <c r="L26" s="126"/>
    </row>
    <row r="27" spans="1:12" ht="16.5" customHeight="1">
      <c r="A27" s="63" t="s">
        <v>4</v>
      </c>
      <c r="B27" s="84" t="s">
        <v>89</v>
      </c>
      <c r="C27" s="85"/>
      <c r="D27" s="86"/>
      <c r="L27" s="126"/>
    </row>
    <row r="28" spans="1:12" ht="16.5" customHeight="1">
      <c r="A28" s="63"/>
      <c r="B28" s="69" t="s">
        <v>92</v>
      </c>
      <c r="C28" s="122" t="s">
        <v>60</v>
      </c>
      <c r="D28" s="71" t="s">
        <v>66</v>
      </c>
      <c r="E28" s="58">
        <v>11.5</v>
      </c>
      <c r="F28" s="58">
        <v>9.6</v>
      </c>
      <c r="G28" s="58">
        <v>10.5</v>
      </c>
      <c r="H28" s="58">
        <v>10.7</v>
      </c>
      <c r="I28" s="58">
        <v>10.7</v>
      </c>
      <c r="J28" s="58">
        <v>10.2</v>
      </c>
      <c r="K28" s="16"/>
      <c r="L28" s="126"/>
    </row>
    <row r="29" spans="1:12" ht="16.5" customHeight="1">
      <c r="A29" s="63"/>
      <c r="B29" s="69" t="s">
        <v>136</v>
      </c>
      <c r="C29" s="70" t="s">
        <v>103</v>
      </c>
      <c r="D29" s="71" t="s">
        <v>96</v>
      </c>
      <c r="E29" s="58">
        <v>9.1</v>
      </c>
      <c r="F29" s="58">
        <v>8</v>
      </c>
      <c r="G29" s="58">
        <v>7.75</v>
      </c>
      <c r="H29" s="58">
        <v>9.6</v>
      </c>
      <c r="I29" s="58">
        <v>8.5</v>
      </c>
      <c r="J29" s="58">
        <v>8</v>
      </c>
      <c r="K29" s="16"/>
      <c r="L29" s="126"/>
    </row>
    <row r="30" spans="1:13" ht="16.5" customHeight="1">
      <c r="A30" s="64"/>
      <c r="B30" s="69" t="s">
        <v>137</v>
      </c>
      <c r="C30" s="70" t="s">
        <v>138</v>
      </c>
      <c r="D30" s="71" t="s">
        <v>96</v>
      </c>
      <c r="E30" s="15">
        <v>10.3</v>
      </c>
      <c r="F30" s="15">
        <v>7.7</v>
      </c>
      <c r="G30" s="15">
        <v>7.6</v>
      </c>
      <c r="H30" s="15">
        <v>9.5</v>
      </c>
      <c r="I30" s="58">
        <v>9.1</v>
      </c>
      <c r="J30" s="15">
        <v>7.4</v>
      </c>
      <c r="K30" s="16"/>
      <c r="L30" s="126"/>
      <c r="M30" s="61"/>
    </row>
    <row r="31" spans="1:12" ht="16.5" customHeight="1">
      <c r="A31" s="63"/>
      <c r="E31" s="23">
        <f aca="true" t="shared" si="3" ref="E31:J31">IF(SUM(E28:E30)&gt;0,LARGE(E28:E30,1)+LARGE(E28:E30,2))</f>
        <v>21.8</v>
      </c>
      <c r="F31" s="23">
        <f t="shared" si="3"/>
        <v>17.6</v>
      </c>
      <c r="G31" s="23">
        <f t="shared" si="3"/>
        <v>18.25</v>
      </c>
      <c r="H31" s="23">
        <f t="shared" si="3"/>
        <v>20.299999999999997</v>
      </c>
      <c r="I31" s="23">
        <f t="shared" si="3"/>
        <v>19.799999999999997</v>
      </c>
      <c r="J31" s="23">
        <f t="shared" si="3"/>
        <v>18.2</v>
      </c>
      <c r="K31" s="6">
        <f>SUM(E31:J31)</f>
        <v>115.95</v>
      </c>
      <c r="L31" s="126"/>
    </row>
    <row r="32" spans="1:12" ht="16.5" customHeight="1">
      <c r="A32" s="64"/>
      <c r="B32" s="79"/>
      <c r="C32" s="54"/>
      <c r="D32" s="55"/>
      <c r="E32" s="3"/>
      <c r="F32" s="3"/>
      <c r="G32" s="3"/>
      <c r="H32" s="3"/>
      <c r="I32" s="3"/>
      <c r="J32" s="3"/>
      <c r="K32" s="16"/>
      <c r="L32" s="126"/>
    </row>
    <row r="33" spans="1:12" ht="16.5" customHeight="1">
      <c r="A33" s="63" t="s">
        <v>5</v>
      </c>
      <c r="B33" s="84" t="s">
        <v>39</v>
      </c>
      <c r="C33" s="85"/>
      <c r="D33" s="86"/>
      <c r="L33" s="126"/>
    </row>
    <row r="34" spans="1:13" ht="16.5" customHeight="1">
      <c r="A34" s="63"/>
      <c r="B34" s="69" t="s">
        <v>80</v>
      </c>
      <c r="C34" s="70" t="s">
        <v>35</v>
      </c>
      <c r="D34" s="71" t="s">
        <v>66</v>
      </c>
      <c r="E34" s="58">
        <v>11.6</v>
      </c>
      <c r="F34" s="58">
        <v>9.8</v>
      </c>
      <c r="G34" s="58">
        <v>9.85</v>
      </c>
      <c r="H34" s="58">
        <v>11</v>
      </c>
      <c r="I34" s="58">
        <v>9.3</v>
      </c>
      <c r="J34" s="58">
        <v>10.3</v>
      </c>
      <c r="K34" s="16"/>
      <c r="L34" s="126"/>
      <c r="M34"/>
    </row>
    <row r="35" spans="1:13" ht="16.5" customHeight="1">
      <c r="A35" s="63"/>
      <c r="B35" s="69" t="s">
        <v>109</v>
      </c>
      <c r="C35" s="70" t="s">
        <v>55</v>
      </c>
      <c r="D35" s="71" t="s">
        <v>110</v>
      </c>
      <c r="E35" s="58">
        <v>9.8</v>
      </c>
      <c r="F35" s="58">
        <v>8.1</v>
      </c>
      <c r="G35" s="58">
        <v>8.1</v>
      </c>
      <c r="H35" s="58">
        <v>9.45</v>
      </c>
      <c r="I35" s="58">
        <v>8.8</v>
      </c>
      <c r="J35" s="58">
        <v>8.4</v>
      </c>
      <c r="K35" s="16"/>
      <c r="L35" s="126"/>
      <c r="M35"/>
    </row>
    <row r="36" spans="1:12" ht="16.5" customHeight="1">
      <c r="A36" s="13"/>
      <c r="B36" s="69" t="s">
        <v>108</v>
      </c>
      <c r="C36" s="70" t="s">
        <v>17</v>
      </c>
      <c r="D36" s="71" t="s">
        <v>96</v>
      </c>
      <c r="E36" s="15">
        <v>9.4</v>
      </c>
      <c r="F36" s="15">
        <v>8.2</v>
      </c>
      <c r="G36" s="15">
        <v>7.15</v>
      </c>
      <c r="H36" s="15">
        <v>9.5</v>
      </c>
      <c r="I36" s="58">
        <v>8.7</v>
      </c>
      <c r="J36" s="15">
        <v>7.7</v>
      </c>
      <c r="K36" s="16"/>
      <c r="L36" s="126"/>
    </row>
    <row r="37" spans="1:12" ht="16.5" customHeight="1">
      <c r="A37" s="13"/>
      <c r="E37" s="23">
        <f aca="true" t="shared" si="4" ref="E37:J37">IF(SUM(E34:E36)&gt;0,LARGE(E34:E36,1)+LARGE(E34:E36,2))</f>
        <v>21.4</v>
      </c>
      <c r="F37" s="23">
        <f t="shared" si="4"/>
        <v>18</v>
      </c>
      <c r="G37" s="23">
        <f t="shared" si="4"/>
        <v>17.95</v>
      </c>
      <c r="H37" s="23">
        <f t="shared" si="4"/>
        <v>20.5</v>
      </c>
      <c r="I37" s="23">
        <f t="shared" si="4"/>
        <v>18.1</v>
      </c>
      <c r="J37" s="23">
        <f t="shared" si="4"/>
        <v>18.700000000000003</v>
      </c>
      <c r="K37" s="6">
        <f>SUM(E37:J37)</f>
        <v>114.64999999999999</v>
      </c>
      <c r="L37" s="126"/>
    </row>
    <row r="38" spans="1:12" ht="16.5" customHeight="1">
      <c r="A38" s="9"/>
      <c r="B38" s="79"/>
      <c r="C38" s="54"/>
      <c r="D38" s="55"/>
      <c r="E38" s="3"/>
      <c r="F38" s="3"/>
      <c r="G38" s="3"/>
      <c r="H38" s="3"/>
      <c r="I38" s="3"/>
      <c r="J38" s="3"/>
      <c r="K38" s="16"/>
      <c r="L38" s="126"/>
    </row>
    <row r="39" spans="1:12" ht="16.5" customHeight="1">
      <c r="A39" s="13" t="s">
        <v>6</v>
      </c>
      <c r="B39" s="84" t="s">
        <v>32</v>
      </c>
      <c r="C39" s="72"/>
      <c r="D39" s="72"/>
      <c r="L39" s="126"/>
    </row>
    <row r="40" spans="1:12" ht="16.5" customHeight="1">
      <c r="A40" s="13"/>
      <c r="B40" s="69" t="s">
        <v>123</v>
      </c>
      <c r="C40" s="70" t="s">
        <v>88</v>
      </c>
      <c r="D40" s="71" t="s">
        <v>96</v>
      </c>
      <c r="E40" s="58">
        <v>10.2</v>
      </c>
      <c r="F40" s="58">
        <v>8.1</v>
      </c>
      <c r="G40" s="58">
        <v>8.8</v>
      </c>
      <c r="H40" s="58">
        <v>9</v>
      </c>
      <c r="I40" s="58">
        <v>8.2</v>
      </c>
      <c r="J40" s="58">
        <v>8.1</v>
      </c>
      <c r="K40" s="16"/>
      <c r="L40" s="126"/>
    </row>
    <row r="41" spans="1:12" ht="16.5" customHeight="1">
      <c r="A41" s="13"/>
      <c r="B41" s="69" t="s">
        <v>51</v>
      </c>
      <c r="C41" s="70" t="s">
        <v>75</v>
      </c>
      <c r="D41" s="71" t="s">
        <v>110</v>
      </c>
      <c r="E41" s="58">
        <v>10.3</v>
      </c>
      <c r="F41" s="58">
        <v>7.7</v>
      </c>
      <c r="G41" s="58">
        <v>9.55</v>
      </c>
      <c r="H41" s="58">
        <v>9.35</v>
      </c>
      <c r="I41" s="58">
        <v>8.6</v>
      </c>
      <c r="J41" s="58">
        <v>8.5</v>
      </c>
      <c r="K41" s="16"/>
      <c r="L41" s="126"/>
    </row>
    <row r="42" spans="1:12" ht="16.5" customHeight="1">
      <c r="A42" s="13"/>
      <c r="B42" s="69" t="s">
        <v>124</v>
      </c>
      <c r="C42" s="70" t="s">
        <v>50</v>
      </c>
      <c r="D42" s="71" t="s">
        <v>96</v>
      </c>
      <c r="E42" s="15">
        <v>10.1</v>
      </c>
      <c r="F42" s="15">
        <v>8.7</v>
      </c>
      <c r="G42" s="15">
        <v>9.45</v>
      </c>
      <c r="H42" s="15">
        <v>9.9</v>
      </c>
      <c r="I42" s="58">
        <v>9.6</v>
      </c>
      <c r="J42" s="15">
        <v>8.7</v>
      </c>
      <c r="K42" s="16"/>
      <c r="L42" s="126"/>
    </row>
    <row r="43" spans="1:12" ht="16.5" customHeight="1">
      <c r="A43" s="13"/>
      <c r="E43" s="23">
        <f aca="true" t="shared" si="5" ref="E43:J43">IF(SUM(E40:E42)&gt;0,LARGE(E40:E42,1)+LARGE(E40:E42,2))</f>
        <v>20.5</v>
      </c>
      <c r="F43" s="23">
        <f t="shared" si="5"/>
        <v>16.799999999999997</v>
      </c>
      <c r="G43" s="23">
        <f t="shared" si="5"/>
        <v>19</v>
      </c>
      <c r="H43" s="23">
        <f t="shared" si="5"/>
        <v>19.25</v>
      </c>
      <c r="I43" s="23">
        <f t="shared" si="5"/>
        <v>18.2</v>
      </c>
      <c r="J43" s="23">
        <f t="shared" si="5"/>
        <v>17.2</v>
      </c>
      <c r="K43" s="6">
        <f>SUM(E43:J43)</f>
        <v>110.95</v>
      </c>
      <c r="L43" s="126"/>
    </row>
    <row r="44" spans="1:12" ht="16.5" customHeight="1">
      <c r="A44" s="9"/>
      <c r="E44" s="3"/>
      <c r="F44" s="3"/>
      <c r="G44" s="3"/>
      <c r="H44" s="3"/>
      <c r="I44" s="3"/>
      <c r="J44" s="3"/>
      <c r="K44" s="16"/>
      <c r="L44" s="126"/>
    </row>
    <row r="45" spans="1:12" ht="16.5" customHeight="1">
      <c r="A45" s="13" t="s">
        <v>7</v>
      </c>
      <c r="B45" s="84" t="s">
        <v>38</v>
      </c>
      <c r="C45" s="85"/>
      <c r="D45" s="86"/>
      <c r="E45" s="3"/>
      <c r="F45" s="3"/>
      <c r="G45" s="3"/>
      <c r="H45" s="3"/>
      <c r="I45" s="3"/>
      <c r="J45" s="3"/>
      <c r="K45" s="16"/>
      <c r="L45" s="126"/>
    </row>
    <row r="46" spans="1:12" ht="16.5" customHeight="1">
      <c r="A46" s="13"/>
      <c r="B46" s="69" t="s">
        <v>113</v>
      </c>
      <c r="C46" s="122" t="s">
        <v>21</v>
      </c>
      <c r="D46" s="71"/>
      <c r="E46" s="58">
        <v>10.1</v>
      </c>
      <c r="F46" s="58">
        <v>7.8</v>
      </c>
      <c r="G46" s="58">
        <v>9.05</v>
      </c>
      <c r="H46" s="58">
        <v>10.7</v>
      </c>
      <c r="I46" s="58">
        <v>9.3</v>
      </c>
      <c r="J46" s="58">
        <v>8.8</v>
      </c>
      <c r="K46" s="16"/>
      <c r="L46" s="126"/>
    </row>
    <row r="47" spans="1:12" ht="16.5" customHeight="1">
      <c r="A47" s="13"/>
      <c r="B47" s="69" t="s">
        <v>67</v>
      </c>
      <c r="C47" s="70" t="s">
        <v>30</v>
      </c>
      <c r="D47" s="71" t="s">
        <v>66</v>
      </c>
      <c r="E47" s="58">
        <v>9.2</v>
      </c>
      <c r="F47" s="58">
        <v>8.5</v>
      </c>
      <c r="G47" s="58">
        <v>8.05</v>
      </c>
      <c r="H47" s="58">
        <v>9.5</v>
      </c>
      <c r="I47" s="58">
        <v>9.6</v>
      </c>
      <c r="J47" s="58">
        <v>8.6</v>
      </c>
      <c r="K47" s="16"/>
      <c r="L47" s="126"/>
    </row>
    <row r="48" spans="1:12" ht="16.5" customHeight="1">
      <c r="A48" s="13"/>
      <c r="B48" s="79"/>
      <c r="C48" s="54"/>
      <c r="D48" s="55"/>
      <c r="E48" s="23">
        <f aca="true" t="shared" si="6" ref="E48:J48">IF(SUM(E46:E47)&gt;0,LARGE(E46:E47,1)+LARGE(E46:E47,2))</f>
        <v>19.299999999999997</v>
      </c>
      <c r="F48" s="23">
        <f t="shared" si="6"/>
        <v>16.3</v>
      </c>
      <c r="G48" s="23">
        <f t="shared" si="6"/>
        <v>17.1</v>
      </c>
      <c r="H48" s="23">
        <f t="shared" si="6"/>
        <v>20.2</v>
      </c>
      <c r="I48" s="23">
        <f t="shared" si="6"/>
        <v>18.9</v>
      </c>
      <c r="J48" s="23">
        <f t="shared" si="6"/>
        <v>17.4</v>
      </c>
      <c r="K48" s="6">
        <f>SUM(E48:J48)</f>
        <v>109.19999999999999</v>
      </c>
      <c r="L48" s="126"/>
    </row>
    <row r="49" spans="1:12" ht="15">
      <c r="A49" s="9"/>
      <c r="B49" s="79"/>
      <c r="C49" s="54"/>
      <c r="D49" s="55"/>
      <c r="E49" s="3"/>
      <c r="F49" s="3"/>
      <c r="G49" s="3"/>
      <c r="H49" s="3"/>
      <c r="I49" s="3"/>
      <c r="J49" s="3"/>
      <c r="K49" s="16"/>
      <c r="L49" s="126"/>
    </row>
    <row r="50" spans="1:12" ht="18">
      <c r="A50" s="13" t="s">
        <v>139</v>
      </c>
      <c r="B50" s="84" t="s">
        <v>133</v>
      </c>
      <c r="C50" s="85"/>
      <c r="D50" s="86"/>
      <c r="L50" s="126"/>
    </row>
    <row r="51" spans="1:12" ht="18">
      <c r="A51" s="13"/>
      <c r="B51" s="69" t="s">
        <v>130</v>
      </c>
      <c r="C51" s="122" t="s">
        <v>42</v>
      </c>
      <c r="D51" s="71" t="s">
        <v>96</v>
      </c>
      <c r="E51" s="58">
        <v>8.8</v>
      </c>
      <c r="F51" s="58">
        <v>7</v>
      </c>
      <c r="G51" s="58">
        <v>2.3</v>
      </c>
      <c r="H51" s="58">
        <v>9.7</v>
      </c>
      <c r="I51" s="58">
        <v>8.7</v>
      </c>
      <c r="J51" s="58">
        <v>7.2</v>
      </c>
      <c r="K51" s="16"/>
      <c r="L51" s="126"/>
    </row>
    <row r="52" spans="1:12" ht="18">
      <c r="A52" s="13"/>
      <c r="B52" s="69" t="s">
        <v>131</v>
      </c>
      <c r="C52" s="70" t="s">
        <v>132</v>
      </c>
      <c r="D52" s="71" t="s">
        <v>96</v>
      </c>
      <c r="E52" s="58">
        <v>9.2</v>
      </c>
      <c r="F52" s="58">
        <v>7</v>
      </c>
      <c r="G52" s="58">
        <v>3.35</v>
      </c>
      <c r="H52" s="58">
        <v>9.6</v>
      </c>
      <c r="I52" s="58">
        <v>8.9</v>
      </c>
      <c r="J52" s="58">
        <v>6.7</v>
      </c>
      <c r="K52" s="16"/>
      <c r="L52" s="126"/>
    </row>
    <row r="53" spans="1:12" ht="18">
      <c r="A53" s="13"/>
      <c r="B53" s="69" t="s">
        <v>134</v>
      </c>
      <c r="C53" s="70" t="s">
        <v>33</v>
      </c>
      <c r="D53" s="71" t="s">
        <v>110</v>
      </c>
      <c r="E53" s="15">
        <v>11.4</v>
      </c>
      <c r="F53" s="15">
        <v>8.7</v>
      </c>
      <c r="G53" s="15">
        <v>10.2</v>
      </c>
      <c r="H53" s="15">
        <v>10.3</v>
      </c>
      <c r="I53" s="58">
        <v>9.8</v>
      </c>
      <c r="J53" s="15">
        <v>9</v>
      </c>
      <c r="K53" s="16"/>
      <c r="L53" s="126"/>
    </row>
    <row r="54" spans="1:12" ht="18">
      <c r="A54" s="13"/>
      <c r="E54" s="23">
        <f aca="true" t="shared" si="7" ref="E54:J54">IF(SUM(E51:E53)&gt;0,LARGE(E51:E53,1)+LARGE(E51:E53,2))</f>
        <v>20.6</v>
      </c>
      <c r="F54" s="23">
        <f t="shared" si="7"/>
        <v>15.7</v>
      </c>
      <c r="G54" s="23">
        <f t="shared" si="7"/>
        <v>13.549999999999999</v>
      </c>
      <c r="H54" s="23">
        <f t="shared" si="7"/>
        <v>20</v>
      </c>
      <c r="I54" s="23">
        <f t="shared" si="7"/>
        <v>18.700000000000003</v>
      </c>
      <c r="J54" s="23">
        <f t="shared" si="7"/>
        <v>16.2</v>
      </c>
      <c r="K54" s="6">
        <f>SUM(E54:J54)</f>
        <v>104.75</v>
      </c>
      <c r="L54" s="126"/>
    </row>
    <row r="55" spans="1:12" ht="15">
      <c r="A55" s="9"/>
      <c r="C55" s="7"/>
      <c r="D55" s="59"/>
      <c r="K55" s="16"/>
      <c r="L55" s="126"/>
    </row>
    <row r="56" spans="1:12" ht="18">
      <c r="A56" s="13" t="s">
        <v>140</v>
      </c>
      <c r="B56" s="84" t="s">
        <v>106</v>
      </c>
      <c r="C56" s="85"/>
      <c r="D56" s="86"/>
      <c r="K56" s="16"/>
      <c r="L56" s="126"/>
    </row>
    <row r="57" spans="1:12" ht="18">
      <c r="A57" s="13"/>
      <c r="B57" s="69" t="s">
        <v>114</v>
      </c>
      <c r="C57" s="122" t="s">
        <v>115</v>
      </c>
      <c r="D57" s="71" t="s">
        <v>66</v>
      </c>
      <c r="E57" s="58">
        <v>9.4</v>
      </c>
      <c r="F57" s="58">
        <v>7.8</v>
      </c>
      <c r="G57" s="58">
        <v>7.4</v>
      </c>
      <c r="H57" s="58">
        <v>9.5</v>
      </c>
      <c r="I57" s="58">
        <v>6.4</v>
      </c>
      <c r="J57" s="58">
        <v>8.2</v>
      </c>
      <c r="K57" s="16"/>
      <c r="L57" s="126"/>
    </row>
    <row r="58" spans="1:12" ht="18">
      <c r="A58" s="13"/>
      <c r="B58" s="69" t="s">
        <v>116</v>
      </c>
      <c r="C58" s="70" t="s">
        <v>117</v>
      </c>
      <c r="D58" s="71" t="s">
        <v>96</v>
      </c>
      <c r="E58" s="58">
        <v>9.3</v>
      </c>
      <c r="F58" s="58">
        <v>7.4</v>
      </c>
      <c r="G58" s="58">
        <v>7.45</v>
      </c>
      <c r="H58" s="58">
        <v>9.5</v>
      </c>
      <c r="I58" s="58">
        <v>7.3</v>
      </c>
      <c r="J58" s="58">
        <v>8.8</v>
      </c>
      <c r="K58" s="16"/>
      <c r="L58" s="126"/>
    </row>
    <row r="59" spans="1:12" ht="18">
      <c r="A59" s="13"/>
      <c r="B59" s="69" t="s">
        <v>114</v>
      </c>
      <c r="C59" s="70" t="s">
        <v>50</v>
      </c>
      <c r="D59" s="71" t="s">
        <v>110</v>
      </c>
      <c r="E59" s="15">
        <v>8.8</v>
      </c>
      <c r="F59" s="15">
        <v>7.2</v>
      </c>
      <c r="G59" s="15">
        <v>5.45</v>
      </c>
      <c r="H59" s="15">
        <v>8</v>
      </c>
      <c r="I59" s="15">
        <v>5</v>
      </c>
      <c r="J59" s="15">
        <v>6.5</v>
      </c>
      <c r="K59" s="16"/>
      <c r="L59" s="126"/>
    </row>
    <row r="60" spans="1:12" ht="18">
      <c r="A60" s="13"/>
      <c r="B60" s="79"/>
      <c r="C60" s="54"/>
      <c r="D60" s="55"/>
      <c r="E60" s="23">
        <f aca="true" t="shared" si="8" ref="E60:J60">IF(SUM(E57:E59)&gt;0,LARGE(E57:E59,1)+LARGE(E57:E59,2))</f>
        <v>18.700000000000003</v>
      </c>
      <c r="F60" s="23">
        <f t="shared" si="8"/>
        <v>15.2</v>
      </c>
      <c r="G60" s="23">
        <f t="shared" si="8"/>
        <v>14.850000000000001</v>
      </c>
      <c r="H60" s="23">
        <f t="shared" si="8"/>
        <v>19</v>
      </c>
      <c r="I60" s="23">
        <f t="shared" si="8"/>
        <v>13.7</v>
      </c>
      <c r="J60" s="23">
        <f t="shared" si="8"/>
        <v>17</v>
      </c>
      <c r="K60" s="6">
        <f>SUM(E60:J60)</f>
        <v>98.45</v>
      </c>
      <c r="L60" s="126"/>
    </row>
    <row r="61" spans="1:12" ht="15">
      <c r="A61" s="9"/>
      <c r="C61" s="7"/>
      <c r="D61" s="12"/>
      <c r="K61" s="16"/>
      <c r="L61" s="126"/>
    </row>
    <row r="62" spans="1:12" ht="18">
      <c r="A62" s="13" t="s">
        <v>141</v>
      </c>
      <c r="B62" s="84" t="s">
        <v>107</v>
      </c>
      <c r="C62" s="85"/>
      <c r="D62" s="86"/>
      <c r="E62" s="3"/>
      <c r="F62" s="3"/>
      <c r="G62" s="3"/>
      <c r="H62" s="3"/>
      <c r="I62" s="3"/>
      <c r="J62" s="3"/>
      <c r="K62" s="16"/>
      <c r="L62" s="126"/>
    </row>
    <row r="63" spans="1:12" ht="18">
      <c r="A63" s="13"/>
      <c r="B63" s="69" t="s">
        <v>118</v>
      </c>
      <c r="C63" s="122" t="s">
        <v>42</v>
      </c>
      <c r="D63" s="71" t="s">
        <v>96</v>
      </c>
      <c r="E63" s="58">
        <v>9.2</v>
      </c>
      <c r="F63" s="58">
        <v>7.5</v>
      </c>
      <c r="G63" s="58">
        <v>6.05</v>
      </c>
      <c r="H63" s="58">
        <v>9.3</v>
      </c>
      <c r="I63" s="58">
        <v>7.2</v>
      </c>
      <c r="J63" s="58">
        <v>7.4</v>
      </c>
      <c r="K63" s="16"/>
      <c r="L63" s="126"/>
    </row>
    <row r="64" spans="1:12" ht="18">
      <c r="A64" s="13"/>
      <c r="B64" s="69" t="s">
        <v>119</v>
      </c>
      <c r="C64" s="70" t="s">
        <v>41</v>
      </c>
      <c r="D64" s="71"/>
      <c r="E64" s="58">
        <v>9.5</v>
      </c>
      <c r="F64" s="58">
        <v>7</v>
      </c>
      <c r="G64" s="58">
        <v>4.95</v>
      </c>
      <c r="H64" s="58">
        <v>9.4</v>
      </c>
      <c r="I64" s="58">
        <v>5.6</v>
      </c>
      <c r="J64" s="58">
        <v>7.3</v>
      </c>
      <c r="K64" s="16"/>
      <c r="L64" s="126"/>
    </row>
    <row r="65" spans="1:12" ht="18">
      <c r="A65" s="13"/>
      <c r="B65" s="69" t="s">
        <v>120</v>
      </c>
      <c r="C65" s="70" t="s">
        <v>121</v>
      </c>
      <c r="D65" s="71" t="s">
        <v>110</v>
      </c>
      <c r="E65" s="58">
        <v>9.3</v>
      </c>
      <c r="F65" s="58">
        <v>6</v>
      </c>
      <c r="G65" s="58">
        <v>5.4</v>
      </c>
      <c r="H65" s="58">
        <v>9.35</v>
      </c>
      <c r="I65" s="58">
        <v>5.9</v>
      </c>
      <c r="J65" s="58">
        <v>5.5</v>
      </c>
      <c r="K65" s="16"/>
      <c r="L65" s="126"/>
    </row>
    <row r="66" spans="1:12" ht="18">
      <c r="A66" s="13"/>
      <c r="B66" s="79"/>
      <c r="C66" s="54"/>
      <c r="D66" s="55"/>
      <c r="E66" s="23">
        <f aca="true" t="shared" si="9" ref="E66:J66">IF(SUM(E63:E65)&gt;0,LARGE(E63:E65,1)+LARGE(E63:E65,2))</f>
        <v>18.8</v>
      </c>
      <c r="F66" s="23">
        <f t="shared" si="9"/>
        <v>14.5</v>
      </c>
      <c r="G66" s="23">
        <f t="shared" si="9"/>
        <v>11.45</v>
      </c>
      <c r="H66" s="23">
        <f t="shared" si="9"/>
        <v>18.75</v>
      </c>
      <c r="I66" s="23">
        <f t="shared" si="9"/>
        <v>13.100000000000001</v>
      </c>
      <c r="J66" s="23">
        <f t="shared" si="9"/>
        <v>14.7</v>
      </c>
      <c r="K66" s="6">
        <f>SUM(E66:J66)</f>
        <v>91.3</v>
      </c>
      <c r="L66" s="126"/>
    </row>
    <row r="67" spans="1:11" ht="15">
      <c r="A67" s="9"/>
      <c r="B67" s="79"/>
      <c r="C67" s="54"/>
      <c r="D67" s="55"/>
      <c r="E67" s="3"/>
      <c r="F67" s="3"/>
      <c r="G67" s="3"/>
      <c r="H67" s="3"/>
      <c r="I67" s="3"/>
      <c r="J67" s="3"/>
      <c r="K67" s="16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SBI</cp:lastModifiedBy>
  <cp:lastPrinted>2016-04-30T11:55:00Z</cp:lastPrinted>
  <dcterms:created xsi:type="dcterms:W3CDTF">2003-05-16T05:06:58Z</dcterms:created>
  <dcterms:modified xsi:type="dcterms:W3CDTF">2016-05-03T13:38:30Z</dcterms:modified>
  <cp:category/>
  <cp:version/>
  <cp:contentType/>
  <cp:contentStatus/>
</cp:coreProperties>
</file>