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0"/>
  </bookViews>
  <sheets>
    <sheet name="druž" sheetId="1" r:id="rId1"/>
    <sheet name="jedn" sheetId="2" r:id="rId2"/>
  </sheets>
  <definedNames>
    <definedName name="_xlnm.Print_Titles" localSheetId="0">'druž'!$1:$7</definedName>
    <definedName name="_xlnm.Print_Titles" localSheetId="1">'jedn'!$1:$5</definedName>
  </definedNames>
  <calcPr fullCalcOnLoad="1"/>
</workbook>
</file>

<file path=xl/sharedStrings.xml><?xml version="1.0" encoding="utf-8"?>
<sst xmlns="http://schemas.openxmlformats.org/spreadsheetml/2006/main" count="363" uniqueCount="165">
  <si>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</si>
  <si>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</si>
  <si>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</si>
  <si>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</si>
  <si>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</si>
  <si>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</si>
  <si>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</si>
  <si>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</si>
  <si>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</si>
  <si>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</si>
  <si>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</si>
  <si>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Michal</t>
  </si>
  <si>
    <t>David</t>
  </si>
  <si>
    <t>11.</t>
  </si>
  <si>
    <t>13.</t>
  </si>
  <si>
    <t>14.</t>
  </si>
  <si>
    <t>Poř.</t>
  </si>
  <si>
    <t>Příjmení</t>
  </si>
  <si>
    <t>Jméno</t>
  </si>
  <si>
    <t>15.</t>
  </si>
  <si>
    <t>16.</t>
  </si>
  <si>
    <t>17.</t>
  </si>
  <si>
    <t>19.</t>
  </si>
  <si>
    <t>20.</t>
  </si>
  <si>
    <t>21.</t>
  </si>
  <si>
    <t>23.</t>
  </si>
  <si>
    <t>Jan</t>
  </si>
  <si>
    <t>Ondřej</t>
  </si>
  <si>
    <t>24.</t>
  </si>
  <si>
    <t>25.</t>
  </si>
  <si>
    <t>26.</t>
  </si>
  <si>
    <t>27.</t>
  </si>
  <si>
    <t>28.</t>
  </si>
  <si>
    <t>29.</t>
  </si>
  <si>
    <t>31.</t>
  </si>
  <si>
    <t>Daniel</t>
  </si>
  <si>
    <t>Šmejkal</t>
  </si>
  <si>
    <t>Samuel</t>
  </si>
  <si>
    <t>AUT</t>
  </si>
  <si>
    <t>SVK</t>
  </si>
  <si>
    <t>CZE</t>
  </si>
  <si>
    <t>BEL</t>
  </si>
  <si>
    <t>LFT Tirol</t>
  </si>
  <si>
    <t>GFV</t>
  </si>
  <si>
    <t>Vrolix</t>
  </si>
  <si>
    <t>Jonathan</t>
  </si>
  <si>
    <t>Feremans</t>
  </si>
  <si>
    <t>Dries</t>
  </si>
  <si>
    <t>GFV - BEL</t>
  </si>
  <si>
    <t>Thomas</t>
  </si>
  <si>
    <t>Alexander</t>
  </si>
  <si>
    <t>Potančok</t>
  </si>
  <si>
    <t>LFT Tirol  - AUT</t>
  </si>
  <si>
    <t>Mairoser</t>
  </si>
  <si>
    <t>Brandstätter</t>
  </si>
  <si>
    <t>Memoriál Jana Gajdoše</t>
  </si>
  <si>
    <t>boys - team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</si>
  <si>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</si>
  <si>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</si>
  <si>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</si>
  <si>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</si>
  <si>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</si>
  <si>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</si>
  <si>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</si>
  <si>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</si>
  <si>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</si>
  <si>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</si>
  <si>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</si>
  <si>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</si>
  <si>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</si>
  <si>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SLO</t>
  </si>
  <si>
    <t>ČOS - CZE</t>
  </si>
  <si>
    <t>Dostál</t>
  </si>
  <si>
    <t>RBGF - BEL</t>
  </si>
  <si>
    <t>Kärnten</t>
  </si>
  <si>
    <t xml:space="preserve">Vorarlberg </t>
  </si>
  <si>
    <t>D</t>
  </si>
  <si>
    <t>Vorarlberg - AUT</t>
  </si>
  <si>
    <t>Kathan</t>
  </si>
  <si>
    <t>Dirk</t>
  </si>
  <si>
    <t>Melchhammer</t>
  </si>
  <si>
    <t>Hagen</t>
  </si>
  <si>
    <t>Paul</t>
  </si>
  <si>
    <t>Lampret</t>
  </si>
  <si>
    <t>Peter</t>
  </si>
  <si>
    <t>Šmigol</t>
  </si>
  <si>
    <t>Miha</t>
  </si>
  <si>
    <t>Zorec</t>
  </si>
  <si>
    <t>Jaka</t>
  </si>
  <si>
    <t>Miklavž</t>
  </si>
  <si>
    <t>Slovenija</t>
  </si>
  <si>
    <t>Feyen</t>
  </si>
  <si>
    <t>Sander</t>
  </si>
  <si>
    <t>Pohle</t>
  </si>
  <si>
    <t>Igor</t>
  </si>
  <si>
    <t>Tibo</t>
  </si>
  <si>
    <t>Van Speybroeck</t>
  </si>
  <si>
    <t>Verstaete</t>
  </si>
  <si>
    <t>Matthew</t>
  </si>
  <si>
    <t>Vanheuckelom</t>
  </si>
  <si>
    <t>Kyan</t>
  </si>
  <si>
    <t>Verstraete</t>
  </si>
  <si>
    <t>Wies</t>
  </si>
  <si>
    <t>Blome</t>
  </si>
  <si>
    <t>Aaron</t>
  </si>
  <si>
    <t>Van den Keybus</t>
  </si>
  <si>
    <t>Luka</t>
  </si>
  <si>
    <t>Stüwe</t>
  </si>
  <si>
    <t>Tarim</t>
  </si>
  <si>
    <t>Höck</t>
  </si>
  <si>
    <t>Vinzenz</t>
  </si>
  <si>
    <t>Schreiber</t>
  </si>
  <si>
    <t>Markus</t>
  </si>
  <si>
    <t>Chanterie</t>
  </si>
  <si>
    <t>Maximilian</t>
  </si>
  <si>
    <t>Timisoara - ROM</t>
  </si>
  <si>
    <t>Baniciolu</t>
  </si>
  <si>
    <t>Victor</t>
  </si>
  <si>
    <t>Todor</t>
  </si>
  <si>
    <t>Ionut</t>
  </si>
  <si>
    <t>Popa</t>
  </si>
  <si>
    <t>Adrian</t>
  </si>
  <si>
    <t>Burnaz</t>
  </si>
  <si>
    <t>Alexandru</t>
  </si>
  <si>
    <t>Timisoara</t>
  </si>
  <si>
    <t>ROM</t>
  </si>
  <si>
    <t>Semrad</t>
  </si>
  <si>
    <t>Frühmann</t>
  </si>
  <si>
    <t>Mika</t>
  </si>
  <si>
    <t>Sereinig</t>
  </si>
  <si>
    <t>Fabio</t>
  </si>
  <si>
    <t>Johanes</t>
  </si>
  <si>
    <t>Kopeinik</t>
  </si>
  <si>
    <t>Špais</t>
  </si>
  <si>
    <t>Feješ</t>
  </si>
  <si>
    <t>Šimon</t>
  </si>
  <si>
    <t>Takáč</t>
  </si>
  <si>
    <t>Vaško</t>
  </si>
  <si>
    <t>Kärnten - AUT</t>
  </si>
  <si>
    <t>Brunner</t>
  </si>
  <si>
    <t>Max</t>
  </si>
  <si>
    <t>Trattnig</t>
  </si>
  <si>
    <t>Christian</t>
  </si>
  <si>
    <t>Svetnik</t>
  </si>
  <si>
    <t>Manuel</t>
  </si>
  <si>
    <t>Lunner</t>
  </si>
  <si>
    <t>Jessen</t>
  </si>
  <si>
    <t>Graz</t>
  </si>
  <si>
    <t>Union Wien</t>
  </si>
  <si>
    <t>BRNO 14.11.2009</t>
  </si>
  <si>
    <t>Slavia UK Bratislava - SVK</t>
  </si>
  <si>
    <t>Brno 14.11.2009</t>
  </si>
  <si>
    <t>E</t>
  </si>
  <si>
    <t>Allgemeiner Turnverein Graz - AUT</t>
  </si>
  <si>
    <t>Union Wien - AUT</t>
  </si>
  <si>
    <t>Jakub</t>
  </si>
  <si>
    <t>Benedikt</t>
  </si>
  <si>
    <t>Slovenija - SLO</t>
  </si>
  <si>
    <t>RBGF</t>
  </si>
  <si>
    <t>Slavia UK Bratis.</t>
  </si>
  <si>
    <t>Sokol Brno 1</t>
  </si>
  <si>
    <t>GK Šumperk</t>
  </si>
  <si>
    <t>Sokol Pha Vršovice</t>
  </si>
  <si>
    <t>Banská Bystrica</t>
  </si>
  <si>
    <t>Q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</si>
</sst>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6"/>
      <name val="Arial"/>
      <family val="2"/>
    </font>
    <font>
      <sz val="6"/>
      <name val="Times New Roman"/>
      <family val="1"/>
    </font>
    <font>
      <sz val="6"/>
      <name val="Arial CE"/>
      <family val="2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horizontal="left"/>
    </xf>
    <xf numFmtId="0" fontId="16" fillId="0" borderId="21" xfId="0" applyFont="1" applyBorder="1" applyAlignment="1">
      <alignment/>
    </xf>
    <xf numFmtId="0" fontId="16" fillId="0" borderId="3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2" fontId="13" fillId="0" borderId="34" xfId="0" applyNumberFormat="1" applyFont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164" fontId="17" fillId="0" borderId="35" xfId="0" applyNumberFormat="1" applyFont="1" applyFill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1" xfId="0" applyFont="1" applyFill="1" applyBorder="1" applyAlignment="1">
      <alignment/>
    </xf>
    <xf numFmtId="0" fontId="0" fillId="0" borderId="30" xfId="0" applyFont="1" applyBorder="1" applyAlignment="1">
      <alignment vertical="top" wrapText="1"/>
    </xf>
    <xf numFmtId="0" fontId="16" fillId="0" borderId="0" xfId="0" applyFont="1" applyAlignment="1">
      <alignment horizontal="left"/>
    </xf>
    <xf numFmtId="0" fontId="16" fillId="0" borderId="39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27" xfId="0" applyFont="1" applyBorder="1" applyAlignment="1">
      <alignment/>
    </xf>
    <xf numFmtId="0" fontId="16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16" fillId="0" borderId="20" xfId="0" applyFont="1" applyBorder="1" applyAlignment="1">
      <alignment/>
    </xf>
    <xf numFmtId="2" fontId="0" fillId="0" borderId="0" xfId="0" applyNumberFormat="1" applyAlignment="1">
      <alignment/>
    </xf>
    <xf numFmtId="164" fontId="19" fillId="0" borderId="10" xfId="0" applyNumberFormat="1" applyFont="1" applyFill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4" fontId="20" fillId="0" borderId="35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6</xdr:row>
      <xdr:rowOff>28575</xdr:rowOff>
    </xdr:from>
    <xdr:to>
      <xdr:col>3</xdr:col>
      <xdr:colOff>561975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4302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</xdr:row>
      <xdr:rowOff>28575</xdr:rowOff>
    </xdr:from>
    <xdr:to>
      <xdr:col>4</xdr:col>
      <xdr:colOff>552450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3430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28575</xdr:rowOff>
    </xdr:from>
    <xdr:to>
      <xdr:col>8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</xdr:row>
      <xdr:rowOff>19050</xdr:rowOff>
    </xdr:from>
    <xdr:to>
      <xdr:col>6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</xdr:row>
      <xdr:rowOff>28575</xdr:rowOff>
    </xdr:from>
    <xdr:to>
      <xdr:col>7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</xdr:row>
      <xdr:rowOff>28575</xdr:rowOff>
    </xdr:from>
    <xdr:to>
      <xdr:col>5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180975</xdr:rowOff>
    </xdr:from>
    <xdr:to>
      <xdr:col>2</xdr:col>
      <xdr:colOff>695325</xdr:colOff>
      <xdr:row>4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18097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0</xdr:rowOff>
    </xdr:from>
    <xdr:to>
      <xdr:col>9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1038225</xdr:colOff>
      <xdr:row>4</xdr:row>
      <xdr:rowOff>142875</xdr:rowOff>
    </xdr:to>
    <xdr:pic>
      <xdr:nvPicPr>
        <xdr:cNvPr id="9" name="Picture 10" descr="COS1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6667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47625</xdr:rowOff>
    </xdr:from>
    <xdr:to>
      <xdr:col>8</xdr:col>
      <xdr:colOff>219075</xdr:colOff>
      <xdr:row>5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858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409575</xdr:colOff>
      <xdr:row>5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5</xdr:row>
      <xdr:rowOff>28575</xdr:rowOff>
    </xdr:from>
    <xdr:to>
      <xdr:col>28</xdr:col>
      <xdr:colOff>333375</xdr:colOff>
      <xdr:row>5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34575" y="1066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</xdr:row>
      <xdr:rowOff>28575</xdr:rowOff>
    </xdr:from>
    <xdr:to>
      <xdr:col>20</xdr:col>
      <xdr:colOff>171450</xdr:colOff>
      <xdr:row>5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066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</xdr:row>
      <xdr:rowOff>28575</xdr:rowOff>
    </xdr:from>
    <xdr:to>
      <xdr:col>24</xdr:col>
      <xdr:colOff>381000</xdr:colOff>
      <xdr:row>5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5</xdr:row>
      <xdr:rowOff>38100</xdr:rowOff>
    </xdr:from>
    <xdr:to>
      <xdr:col>16</xdr:col>
      <xdr:colOff>409575</xdr:colOff>
      <xdr:row>5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05550" y="10763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0</xdr:row>
      <xdr:rowOff>28575</xdr:rowOff>
    </xdr:from>
    <xdr:to>
      <xdr:col>3</xdr:col>
      <xdr:colOff>533400</xdr:colOff>
      <xdr:row>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" y="28575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48900" y="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1</xdr:col>
      <xdr:colOff>1133475</xdr:colOff>
      <xdr:row>4</xdr:row>
      <xdr:rowOff>123825</xdr:rowOff>
    </xdr:to>
    <xdr:pic>
      <xdr:nvPicPr>
        <xdr:cNvPr id="9" name="Picture 16" descr="COS1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952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75" zoomScaleNormal="75" zoomScalePageLayoutView="0" workbookViewId="0" topLeftCell="A7">
      <selection activeCell="F92" sqref="F92"/>
    </sheetView>
  </sheetViews>
  <sheetFormatPr defaultColWidth="9.00390625" defaultRowHeight="12.75"/>
  <cols>
    <col min="1" max="1" width="3.125" style="10" customWidth="1"/>
    <col min="2" max="2" width="18.625" style="1" customWidth="1"/>
    <col min="3" max="3" width="11.125" style="1" customWidth="1"/>
    <col min="4" max="9" width="8.625" style="2" customWidth="1"/>
    <col min="10" max="10" width="10.375" style="5" customWidth="1"/>
    <col min="11" max="16384" width="9.125" style="1" customWidth="1"/>
  </cols>
  <sheetData>
    <row r="1" spans="1:10" ht="27" customHeight="1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6.75" customHeight="1">
      <c r="A2" s="4"/>
      <c r="J2" s="13"/>
    </row>
    <row r="3" spans="1:10" ht="18">
      <c r="A3" s="99" t="s">
        <v>149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100" t="s">
        <v>56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2:10" ht="15.75" customHeight="1">
      <c r="B6" s="10"/>
      <c r="C6" s="10"/>
      <c r="D6" s="10"/>
      <c r="E6" s="10"/>
      <c r="F6" s="10"/>
      <c r="G6" s="10"/>
      <c r="H6" s="10"/>
      <c r="I6" s="10"/>
      <c r="J6" s="10"/>
    </row>
    <row r="7" spans="1:10" ht="29.25" customHeight="1">
      <c r="A7" s="9"/>
      <c r="C7" s="2"/>
      <c r="J7" s="8" t="s">
        <v>0</v>
      </c>
    </row>
    <row r="8" spans="1:11" ht="7.5" customHeight="1">
      <c r="A8" s="9"/>
      <c r="J8" s="18"/>
      <c r="K8" s="17"/>
    </row>
    <row r="9" spans="1:11" ht="17.25" customHeight="1">
      <c r="A9" s="13" t="s">
        <v>1</v>
      </c>
      <c r="B9" s="19" t="s">
        <v>73</v>
      </c>
      <c r="J9" s="18"/>
      <c r="K9" s="17"/>
    </row>
    <row r="10" spans="1:13" ht="17.25" customHeight="1">
      <c r="A10" s="13"/>
      <c r="B10" s="15" t="s">
        <v>103</v>
      </c>
      <c r="C10" s="44" t="s">
        <v>104</v>
      </c>
      <c r="D10" s="16">
        <v>11.5</v>
      </c>
      <c r="E10" s="16">
        <v>12.4</v>
      </c>
      <c r="F10" s="16">
        <v>10.6</v>
      </c>
      <c r="G10" s="16">
        <v>13.3</v>
      </c>
      <c r="H10" s="16">
        <v>12.1</v>
      </c>
      <c r="I10" s="16">
        <v>11.35</v>
      </c>
      <c r="J10" s="18"/>
      <c r="K10" s="17"/>
      <c r="M10" s="88"/>
    </row>
    <row r="11" spans="1:13" ht="17.25" customHeight="1">
      <c r="A11" s="13"/>
      <c r="B11" s="66" t="s">
        <v>105</v>
      </c>
      <c r="C11" s="44" t="s">
        <v>106</v>
      </c>
      <c r="D11" s="16">
        <v>12.35</v>
      </c>
      <c r="E11" s="16">
        <v>10.3</v>
      </c>
      <c r="F11" s="16">
        <v>10.4</v>
      </c>
      <c r="G11" s="16">
        <v>12.95</v>
      </c>
      <c r="H11" s="16">
        <v>11.2</v>
      </c>
      <c r="I11" s="16">
        <v>11.3</v>
      </c>
      <c r="J11" s="18"/>
      <c r="K11" s="17"/>
      <c r="M11" s="88"/>
    </row>
    <row r="12" spans="1:13" ht="17.25" customHeight="1">
      <c r="A12" s="13"/>
      <c r="B12" s="15" t="s">
        <v>44</v>
      </c>
      <c r="C12" s="44" t="s">
        <v>45</v>
      </c>
      <c r="D12" s="16">
        <v>13.2</v>
      </c>
      <c r="E12" s="16">
        <v>9.9</v>
      </c>
      <c r="F12" s="16">
        <v>12.9</v>
      </c>
      <c r="G12" s="16">
        <v>14.7</v>
      </c>
      <c r="H12" s="16">
        <v>12.65</v>
      </c>
      <c r="I12" s="16">
        <v>11.8</v>
      </c>
      <c r="J12" s="18"/>
      <c r="K12" s="17"/>
      <c r="M12" s="88"/>
    </row>
    <row r="13" spans="1:13" ht="17.25" customHeight="1">
      <c r="A13" s="13"/>
      <c r="B13" s="15" t="s">
        <v>46</v>
      </c>
      <c r="C13" s="44" t="s">
        <v>47</v>
      </c>
      <c r="D13" s="16">
        <v>12.95</v>
      </c>
      <c r="E13" s="16">
        <v>10.8</v>
      </c>
      <c r="F13" s="16">
        <v>12</v>
      </c>
      <c r="G13" s="16">
        <v>12.7</v>
      </c>
      <c r="H13" s="16">
        <v>12.95</v>
      </c>
      <c r="I13" s="16">
        <v>11.35</v>
      </c>
      <c r="J13" s="18"/>
      <c r="K13" s="17"/>
      <c r="M13" s="88"/>
    </row>
    <row r="14" spans="1:13" ht="17.25" customHeight="1">
      <c r="A14" s="13"/>
      <c r="B14" s="3"/>
      <c r="C14" s="3"/>
      <c r="D14" s="27">
        <f aca="true" t="shared" si="0" ref="D14:I14">IF(SUM(D10:D13)&gt;0,LARGE(D10:D13,1)+LARGE(D10:D13,2)+LARGE(D10:D13,3))</f>
        <v>38.5</v>
      </c>
      <c r="E14" s="27">
        <f t="shared" si="0"/>
        <v>33.5</v>
      </c>
      <c r="F14" s="27">
        <f t="shared" si="0"/>
        <v>35.5</v>
      </c>
      <c r="G14" s="27">
        <f t="shared" si="0"/>
        <v>40.95</v>
      </c>
      <c r="H14" s="27">
        <f t="shared" si="0"/>
        <v>37.7</v>
      </c>
      <c r="I14" s="27">
        <f t="shared" si="0"/>
        <v>34.5</v>
      </c>
      <c r="J14" s="6">
        <f>SUM(D14:I14)</f>
        <v>220.64999999999998</v>
      </c>
      <c r="K14" s="17"/>
      <c r="M14" s="88"/>
    </row>
    <row r="15" spans="1:13" ht="7.5" customHeight="1">
      <c r="A15" s="9"/>
      <c r="J15" s="18"/>
      <c r="K15" s="17"/>
      <c r="M15" s="88"/>
    </row>
    <row r="16" spans="1:13" ht="18">
      <c r="A16" s="13" t="s">
        <v>2</v>
      </c>
      <c r="B16" s="19" t="s">
        <v>71</v>
      </c>
      <c r="J16" s="18"/>
      <c r="K16" s="17"/>
      <c r="M16" s="88"/>
    </row>
    <row r="17" spans="1:13" ht="18">
      <c r="A17" s="13"/>
      <c r="B17" s="15" t="s">
        <v>72</v>
      </c>
      <c r="C17" s="44" t="s">
        <v>27</v>
      </c>
      <c r="D17" s="16">
        <v>12</v>
      </c>
      <c r="E17" s="16">
        <v>10.3</v>
      </c>
      <c r="F17" s="16">
        <v>9.85</v>
      </c>
      <c r="G17" s="16">
        <v>12.7</v>
      </c>
      <c r="H17" s="16">
        <v>11.3</v>
      </c>
      <c r="I17" s="16">
        <v>9.8</v>
      </c>
      <c r="J17" s="18"/>
      <c r="K17" s="17"/>
      <c r="M17" s="88"/>
    </row>
    <row r="18" spans="1:13" ht="18">
      <c r="A18" s="13"/>
      <c r="B18" s="15" t="s">
        <v>36</v>
      </c>
      <c r="C18" s="44" t="s">
        <v>11</v>
      </c>
      <c r="D18" s="16">
        <v>11.7</v>
      </c>
      <c r="E18" s="16">
        <v>10.65</v>
      </c>
      <c r="F18" s="16">
        <v>10.5</v>
      </c>
      <c r="G18" s="16">
        <v>12.8</v>
      </c>
      <c r="H18" s="16">
        <v>11.2</v>
      </c>
      <c r="I18" s="16">
        <v>11.7</v>
      </c>
      <c r="J18" s="18"/>
      <c r="K18" s="17"/>
      <c r="M18" s="88"/>
    </row>
    <row r="19" spans="1:13" ht="18">
      <c r="A19" s="13"/>
      <c r="B19" s="15" t="s">
        <v>146</v>
      </c>
      <c r="C19" s="44" t="s">
        <v>12</v>
      </c>
      <c r="D19" s="16">
        <v>12.8</v>
      </c>
      <c r="E19" s="16">
        <v>12.75</v>
      </c>
      <c r="F19" s="16">
        <v>13.55</v>
      </c>
      <c r="G19" s="16">
        <v>13.55</v>
      </c>
      <c r="H19" s="16">
        <v>11.45</v>
      </c>
      <c r="I19" s="16">
        <v>12.85</v>
      </c>
      <c r="J19" s="18"/>
      <c r="K19" s="17"/>
      <c r="M19" s="88"/>
    </row>
    <row r="20" spans="1:13" ht="18">
      <c r="A20" s="13"/>
      <c r="B20" s="3"/>
      <c r="C20" s="3"/>
      <c r="D20" s="27">
        <f aca="true" t="shared" si="1" ref="D20:I20">IF(SUM(D17:D19)&gt;0,LARGE(D17:D19,1)+LARGE(D17:D19,2)+LARGE(D17:D19,3))</f>
        <v>36.5</v>
      </c>
      <c r="E20" s="27">
        <f t="shared" si="1"/>
        <v>33.7</v>
      </c>
      <c r="F20" s="27">
        <f t="shared" si="1"/>
        <v>33.9</v>
      </c>
      <c r="G20" s="27">
        <f t="shared" si="1"/>
        <v>39.05</v>
      </c>
      <c r="H20" s="27">
        <f t="shared" si="1"/>
        <v>33.95</v>
      </c>
      <c r="I20" s="27">
        <f t="shared" si="1"/>
        <v>34.349999999999994</v>
      </c>
      <c r="J20" s="6">
        <f>SUM(D20:I20)</f>
        <v>211.44999999999996</v>
      </c>
      <c r="K20" s="17"/>
      <c r="M20" s="88"/>
    </row>
    <row r="21" spans="1:13" ht="9" customHeight="1">
      <c r="A21" s="9"/>
      <c r="J21" s="18"/>
      <c r="K21" s="17"/>
      <c r="M21" s="88"/>
    </row>
    <row r="22" spans="1:13" ht="18">
      <c r="A22" s="13" t="s">
        <v>3</v>
      </c>
      <c r="B22" s="19" t="s">
        <v>48</v>
      </c>
      <c r="J22" s="18"/>
      <c r="K22" s="17"/>
      <c r="M22" s="88"/>
    </row>
    <row r="23" spans="1:13" ht="18">
      <c r="A23" s="13"/>
      <c r="B23" s="15" t="s">
        <v>97</v>
      </c>
      <c r="C23" s="44" t="s">
        <v>98</v>
      </c>
      <c r="D23" s="16">
        <v>12.45</v>
      </c>
      <c r="E23" s="16">
        <v>9.25</v>
      </c>
      <c r="F23" s="16">
        <v>11.1</v>
      </c>
      <c r="G23" s="16">
        <v>13.25</v>
      </c>
      <c r="H23" s="16">
        <v>12.4</v>
      </c>
      <c r="I23" s="16">
        <v>11.1</v>
      </c>
      <c r="J23" s="18"/>
      <c r="K23" s="17"/>
      <c r="M23" s="88"/>
    </row>
    <row r="24" spans="1:13" ht="18">
      <c r="A24" s="13"/>
      <c r="B24" s="15" t="s">
        <v>99</v>
      </c>
      <c r="C24" s="44" t="s">
        <v>100</v>
      </c>
      <c r="D24" s="16">
        <v>12.45</v>
      </c>
      <c r="E24" s="16">
        <v>9.05</v>
      </c>
      <c r="F24" s="16">
        <v>10.1</v>
      </c>
      <c r="G24" s="16">
        <v>0</v>
      </c>
      <c r="H24" s="16">
        <v>10.5</v>
      </c>
      <c r="I24" s="16">
        <v>11.4</v>
      </c>
      <c r="J24" s="18"/>
      <c r="K24" s="17"/>
      <c r="M24" s="88"/>
    </row>
    <row r="25" spans="1:13" ht="18">
      <c r="A25" s="13"/>
      <c r="B25" s="15" t="s">
        <v>101</v>
      </c>
      <c r="C25" s="44" t="s">
        <v>102</v>
      </c>
      <c r="D25" s="16">
        <v>12.25</v>
      </c>
      <c r="E25" s="16">
        <v>9.7</v>
      </c>
      <c r="F25" s="16">
        <v>10.75</v>
      </c>
      <c r="G25" s="16">
        <v>12.35</v>
      </c>
      <c r="H25" s="16">
        <v>12.25</v>
      </c>
      <c r="I25" s="16">
        <v>3.8</v>
      </c>
      <c r="J25" s="18"/>
      <c r="K25" s="17"/>
      <c r="M25" s="88"/>
    </row>
    <row r="26" spans="1:13" ht="18">
      <c r="A26" s="13"/>
      <c r="B26" s="15" t="s">
        <v>96</v>
      </c>
      <c r="C26" s="44" t="s">
        <v>95</v>
      </c>
      <c r="D26" s="16">
        <v>12.7</v>
      </c>
      <c r="E26" s="16">
        <v>9.4</v>
      </c>
      <c r="F26" s="16">
        <v>12.6</v>
      </c>
      <c r="G26" s="16">
        <v>12.85</v>
      </c>
      <c r="H26" s="16">
        <v>11.8</v>
      </c>
      <c r="I26" s="16">
        <v>10.9</v>
      </c>
      <c r="J26" s="18"/>
      <c r="K26" s="17"/>
      <c r="M26" s="88"/>
    </row>
    <row r="27" spans="1:13" ht="18">
      <c r="A27" s="13"/>
      <c r="B27" s="3"/>
      <c r="C27" s="3"/>
      <c r="D27" s="27">
        <f aca="true" t="shared" si="2" ref="D27:I27">IF(SUM(D23:D26)&gt;0,LARGE(D23:D26,1)+LARGE(D23:D26,2)+LARGE(D23:D26,3))</f>
        <v>37.599999999999994</v>
      </c>
      <c r="E27" s="27">
        <f t="shared" si="2"/>
        <v>28.35</v>
      </c>
      <c r="F27" s="27">
        <f t="shared" si="2"/>
        <v>34.45</v>
      </c>
      <c r="G27" s="27">
        <f t="shared" si="2"/>
        <v>38.45</v>
      </c>
      <c r="H27" s="27">
        <f t="shared" si="2"/>
        <v>36.45</v>
      </c>
      <c r="I27" s="27">
        <f t="shared" si="2"/>
        <v>33.4</v>
      </c>
      <c r="J27" s="6">
        <f>SUM(D27:I27)</f>
        <v>208.70000000000002</v>
      </c>
      <c r="K27" s="17"/>
      <c r="M27" s="88"/>
    </row>
    <row r="28" spans="1:13" ht="8.25" customHeight="1">
      <c r="A28" s="9"/>
      <c r="J28" s="18"/>
      <c r="K28" s="17"/>
      <c r="M28" s="88"/>
    </row>
    <row r="29" spans="1:13" ht="18">
      <c r="A29" s="13" t="s">
        <v>4</v>
      </c>
      <c r="B29" s="5" t="s">
        <v>77</v>
      </c>
      <c r="J29" s="18"/>
      <c r="K29" s="17"/>
      <c r="M29" s="88"/>
    </row>
    <row r="30" spans="1:13" ht="18">
      <c r="A30" s="13"/>
      <c r="B30" s="15" t="s">
        <v>78</v>
      </c>
      <c r="C30" s="44" t="s">
        <v>79</v>
      </c>
      <c r="D30" s="16">
        <v>12.9</v>
      </c>
      <c r="E30" s="16">
        <v>11.7</v>
      </c>
      <c r="F30" s="16">
        <v>11.05</v>
      </c>
      <c r="G30" s="16">
        <v>12</v>
      </c>
      <c r="H30" s="16">
        <v>12.35</v>
      </c>
      <c r="I30" s="16">
        <v>9.15</v>
      </c>
      <c r="J30" s="18"/>
      <c r="K30" s="17"/>
      <c r="M30" s="88"/>
    </row>
    <row r="31" spans="1:13" ht="18">
      <c r="A31" s="13"/>
      <c r="B31" s="15" t="s">
        <v>78</v>
      </c>
      <c r="C31" s="44" t="s">
        <v>12</v>
      </c>
      <c r="D31" s="16">
        <v>11.7</v>
      </c>
      <c r="E31" s="16">
        <v>9.7</v>
      </c>
      <c r="F31" s="16">
        <v>10.9</v>
      </c>
      <c r="G31" s="16">
        <v>12.35</v>
      </c>
      <c r="H31" s="16">
        <v>10.5</v>
      </c>
      <c r="I31" s="16">
        <v>9.3</v>
      </c>
      <c r="J31" s="18"/>
      <c r="K31" s="17"/>
      <c r="M31" s="88"/>
    </row>
    <row r="32" spans="1:13" ht="18">
      <c r="A32" s="13"/>
      <c r="B32" s="15" t="s">
        <v>80</v>
      </c>
      <c r="C32" s="44" t="s">
        <v>156</v>
      </c>
      <c r="D32" s="16">
        <v>12.1</v>
      </c>
      <c r="E32" s="16">
        <v>9.8</v>
      </c>
      <c r="F32" s="16">
        <v>10.95</v>
      </c>
      <c r="G32" s="16">
        <v>12.65</v>
      </c>
      <c r="H32" s="16">
        <v>11.8</v>
      </c>
      <c r="I32" s="16">
        <v>9.4</v>
      </c>
      <c r="J32" s="18"/>
      <c r="K32" s="17"/>
      <c r="M32" s="88"/>
    </row>
    <row r="33" spans="1:13" ht="18">
      <c r="A33" s="13"/>
      <c r="B33" s="15" t="s">
        <v>81</v>
      </c>
      <c r="C33" s="44" t="s">
        <v>82</v>
      </c>
      <c r="D33" s="16">
        <v>12.1</v>
      </c>
      <c r="E33" s="16">
        <v>9</v>
      </c>
      <c r="F33" s="16">
        <v>10.95</v>
      </c>
      <c r="G33" s="16">
        <v>13.1</v>
      </c>
      <c r="H33" s="16">
        <v>12.15</v>
      </c>
      <c r="I33" s="16">
        <v>9.65</v>
      </c>
      <c r="J33" s="18"/>
      <c r="K33" s="17"/>
      <c r="M33" s="88"/>
    </row>
    <row r="34" spans="1:13" ht="18">
      <c r="A34" s="13"/>
      <c r="B34" s="3"/>
      <c r="C34" s="3"/>
      <c r="D34" s="27">
        <f aca="true" t="shared" si="3" ref="D34:I34">IF(SUM(D30:D33)&gt;0,LARGE(D30:D33,1)+LARGE(D30:D33,2)+LARGE(D30:D33,3))</f>
        <v>37.1</v>
      </c>
      <c r="E34" s="27">
        <f t="shared" si="3"/>
        <v>31.2</v>
      </c>
      <c r="F34" s="27">
        <f t="shared" si="3"/>
        <v>32.95</v>
      </c>
      <c r="G34" s="27">
        <f t="shared" si="3"/>
        <v>38.1</v>
      </c>
      <c r="H34" s="27">
        <f t="shared" si="3"/>
        <v>36.3</v>
      </c>
      <c r="I34" s="27">
        <f t="shared" si="3"/>
        <v>28.35</v>
      </c>
      <c r="J34" s="6">
        <f>SUM(D34:I34)</f>
        <v>203.99999999999997</v>
      </c>
      <c r="K34" s="17"/>
      <c r="M34" s="88"/>
    </row>
    <row r="35" spans="1:13" ht="5.25" customHeight="1">
      <c r="A35" s="9"/>
      <c r="J35" s="18"/>
      <c r="K35" s="17"/>
      <c r="M35" s="88"/>
    </row>
    <row r="36" spans="1:13" ht="18">
      <c r="A36" s="13" t="s">
        <v>5</v>
      </c>
      <c r="B36" s="5" t="s">
        <v>52</v>
      </c>
      <c r="J36" s="18"/>
      <c r="K36" s="17"/>
      <c r="M36" s="88"/>
    </row>
    <row r="37" spans="1:13" ht="18">
      <c r="A37" s="13"/>
      <c r="B37" s="15" t="s">
        <v>54</v>
      </c>
      <c r="C37" s="44" t="s">
        <v>35</v>
      </c>
      <c r="D37" s="16">
        <v>11.6</v>
      </c>
      <c r="E37" s="16">
        <v>9.8</v>
      </c>
      <c r="F37" s="16">
        <v>10.1</v>
      </c>
      <c r="G37" s="16">
        <v>13</v>
      </c>
      <c r="H37" s="16">
        <v>11.15</v>
      </c>
      <c r="I37" s="16">
        <v>10.9</v>
      </c>
      <c r="J37" s="18"/>
      <c r="K37" s="17"/>
      <c r="M37" s="88"/>
    </row>
    <row r="38" spans="1:13" ht="18">
      <c r="A38" s="13"/>
      <c r="B38" s="15" t="s">
        <v>132</v>
      </c>
      <c r="C38" s="44" t="s">
        <v>35</v>
      </c>
      <c r="D38" s="16">
        <v>11.1</v>
      </c>
      <c r="E38" s="16">
        <v>7.35</v>
      </c>
      <c r="F38" s="16">
        <v>9.5</v>
      </c>
      <c r="G38" s="16">
        <v>14</v>
      </c>
      <c r="H38" s="16">
        <v>12</v>
      </c>
      <c r="I38" s="16">
        <v>10.1</v>
      </c>
      <c r="J38" s="18"/>
      <c r="K38" s="17"/>
      <c r="M38" s="88"/>
    </row>
    <row r="39" spans="1:13" ht="18">
      <c r="A39" s="13"/>
      <c r="B39" s="15" t="s">
        <v>53</v>
      </c>
      <c r="C39" s="44" t="s">
        <v>131</v>
      </c>
      <c r="D39" s="16">
        <v>12</v>
      </c>
      <c r="E39" s="16">
        <v>9.2</v>
      </c>
      <c r="F39" s="16">
        <v>11.1</v>
      </c>
      <c r="G39" s="16">
        <v>13.25</v>
      </c>
      <c r="H39" s="16">
        <v>12.85</v>
      </c>
      <c r="I39" s="16">
        <v>9.5</v>
      </c>
      <c r="J39" s="18"/>
      <c r="K39" s="17"/>
      <c r="M39" s="88"/>
    </row>
    <row r="40" spans="1:13" ht="18">
      <c r="A40" s="13"/>
      <c r="B40" s="3"/>
      <c r="C40" s="3"/>
      <c r="D40" s="27">
        <f aca="true" t="shared" si="4" ref="D40:I40">IF(SUM(D37:D39)&gt;0,LARGE(D37:D39,1)+LARGE(D37:D39,2)+LARGE(D37:D39,3))</f>
        <v>34.7</v>
      </c>
      <c r="E40" s="27">
        <f t="shared" si="4"/>
        <v>26.35</v>
      </c>
      <c r="F40" s="27">
        <f t="shared" si="4"/>
        <v>30.7</v>
      </c>
      <c r="G40" s="27">
        <f t="shared" si="4"/>
        <v>40.25</v>
      </c>
      <c r="H40" s="27">
        <f t="shared" si="4"/>
        <v>36</v>
      </c>
      <c r="I40" s="27">
        <f t="shared" si="4"/>
        <v>30.5</v>
      </c>
      <c r="J40" s="6">
        <f>SUM(D40:I40)</f>
        <v>198.5</v>
      </c>
      <c r="K40" s="17"/>
      <c r="M40" s="88"/>
    </row>
    <row r="41" spans="1:13" ht="15">
      <c r="A41" s="9"/>
      <c r="J41" s="18"/>
      <c r="K41" s="17"/>
      <c r="M41" s="88"/>
    </row>
    <row r="42" spans="1:13" ht="18">
      <c r="A42" s="13" t="s">
        <v>6</v>
      </c>
      <c r="B42" s="19" t="s">
        <v>150</v>
      </c>
      <c r="J42" s="18"/>
      <c r="K42" s="17"/>
      <c r="M42" s="88"/>
    </row>
    <row r="43" spans="1:13" ht="18">
      <c r="A43" s="13"/>
      <c r="B43" s="15" t="s">
        <v>137</v>
      </c>
      <c r="C43" s="44" t="s">
        <v>155</v>
      </c>
      <c r="D43" s="16">
        <v>10.9</v>
      </c>
      <c r="E43" s="16">
        <v>5.4</v>
      </c>
      <c r="F43" s="16">
        <v>6.6</v>
      </c>
      <c r="G43" s="16">
        <v>12</v>
      </c>
      <c r="H43" s="16">
        <v>8.45</v>
      </c>
      <c r="I43" s="16">
        <v>2.55</v>
      </c>
      <c r="J43" s="18"/>
      <c r="K43" s="17"/>
      <c r="M43" s="88"/>
    </row>
    <row r="44" spans="1:13" ht="18">
      <c r="A44" s="13"/>
      <c r="B44" s="15" t="s">
        <v>134</v>
      </c>
      <c r="C44" s="44" t="s">
        <v>135</v>
      </c>
      <c r="D44" s="16">
        <v>11.15</v>
      </c>
      <c r="E44" s="16">
        <v>8.1</v>
      </c>
      <c r="F44" s="16">
        <v>9.95</v>
      </c>
      <c r="G44" s="16">
        <v>12.4</v>
      </c>
      <c r="H44" s="16">
        <v>10.4</v>
      </c>
      <c r="I44" s="16">
        <v>7</v>
      </c>
      <c r="J44" s="18"/>
      <c r="K44" s="17"/>
      <c r="M44" s="88"/>
    </row>
    <row r="45" spans="1:13" ht="18">
      <c r="A45" s="13"/>
      <c r="B45" s="15" t="s">
        <v>136</v>
      </c>
      <c r="C45" s="44" t="s">
        <v>94</v>
      </c>
      <c r="D45" s="16">
        <v>12.35</v>
      </c>
      <c r="E45" s="16">
        <v>11.1</v>
      </c>
      <c r="F45" s="16">
        <v>11.1</v>
      </c>
      <c r="G45" s="16">
        <v>12.2</v>
      </c>
      <c r="H45" s="16">
        <v>12.3</v>
      </c>
      <c r="I45" s="16">
        <v>10.1</v>
      </c>
      <c r="J45" s="18"/>
      <c r="K45" s="17"/>
      <c r="M45" s="88"/>
    </row>
    <row r="46" spans="1:13" ht="18">
      <c r="A46" s="13"/>
      <c r="B46" s="15" t="s">
        <v>133</v>
      </c>
      <c r="C46" s="44" t="s">
        <v>26</v>
      </c>
      <c r="D46" s="16">
        <v>12.5</v>
      </c>
      <c r="E46" s="16">
        <v>9.75</v>
      </c>
      <c r="F46" s="16">
        <v>11.05</v>
      </c>
      <c r="G46" s="16">
        <v>11.5</v>
      </c>
      <c r="H46" s="16">
        <v>12.4</v>
      </c>
      <c r="I46" s="16">
        <v>11.4</v>
      </c>
      <c r="J46" s="18"/>
      <c r="K46" s="17"/>
      <c r="M46" s="88"/>
    </row>
    <row r="47" spans="1:13" ht="18">
      <c r="A47" s="13"/>
      <c r="B47" s="3"/>
      <c r="C47" s="3"/>
      <c r="D47" s="27">
        <f aca="true" t="shared" si="5" ref="D47:I47">IF(SUM(D43:D46)&gt;0,LARGE(D43:D46,1)+LARGE(D43:D46,2)+LARGE(D43:D46,3))</f>
        <v>36</v>
      </c>
      <c r="E47" s="27">
        <f t="shared" si="5"/>
        <v>28.950000000000003</v>
      </c>
      <c r="F47" s="27">
        <f t="shared" si="5"/>
        <v>32.099999999999994</v>
      </c>
      <c r="G47" s="27">
        <f t="shared" si="5"/>
        <v>36.6</v>
      </c>
      <c r="H47" s="27">
        <f t="shared" si="5"/>
        <v>35.1</v>
      </c>
      <c r="I47" s="27">
        <f t="shared" si="5"/>
        <v>28.5</v>
      </c>
      <c r="J47" s="6">
        <f>SUM(D47:I47)</f>
        <v>197.25</v>
      </c>
      <c r="K47" s="17"/>
      <c r="M47" s="88"/>
    </row>
    <row r="48" spans="1:13" ht="15">
      <c r="A48" s="9"/>
      <c r="J48" s="18"/>
      <c r="K48" s="17"/>
      <c r="M48" s="88"/>
    </row>
    <row r="49" spans="1:13" ht="18">
      <c r="A49" s="13" t="s">
        <v>7</v>
      </c>
      <c r="B49" s="5" t="s">
        <v>157</v>
      </c>
      <c r="J49" s="18"/>
      <c r="K49" s="17"/>
      <c r="M49" s="88"/>
    </row>
    <row r="50" spans="1:13" ht="18">
      <c r="A50" s="13"/>
      <c r="B50" s="15" t="s">
        <v>87</v>
      </c>
      <c r="C50" s="44" t="s">
        <v>88</v>
      </c>
      <c r="D50" s="16">
        <v>11.2</v>
      </c>
      <c r="E50" s="16">
        <v>5.35</v>
      </c>
      <c r="F50" s="16">
        <v>9</v>
      </c>
      <c r="G50" s="16">
        <v>11.9</v>
      </c>
      <c r="H50" s="16">
        <v>7.7</v>
      </c>
      <c r="I50" s="16">
        <v>3.45</v>
      </c>
      <c r="J50" s="18"/>
      <c r="K50" s="17"/>
      <c r="M50" s="88"/>
    </row>
    <row r="51" spans="1:13" ht="18">
      <c r="A51" s="13"/>
      <c r="B51" s="15" t="s">
        <v>89</v>
      </c>
      <c r="C51" s="44" t="s">
        <v>26</v>
      </c>
      <c r="D51" s="16">
        <v>11.2</v>
      </c>
      <c r="E51" s="16">
        <v>3.75</v>
      </c>
      <c r="F51" s="16">
        <v>9.2</v>
      </c>
      <c r="G51" s="16">
        <v>11.55</v>
      </c>
      <c r="H51" s="16">
        <v>10.65</v>
      </c>
      <c r="I51" s="16">
        <v>5.15</v>
      </c>
      <c r="J51" s="18"/>
      <c r="K51" s="17"/>
      <c r="M51" s="88"/>
    </row>
    <row r="52" spans="1:13" ht="18">
      <c r="A52" s="13"/>
      <c r="B52" s="15" t="s">
        <v>85</v>
      </c>
      <c r="C52" s="44" t="s">
        <v>86</v>
      </c>
      <c r="D52" s="16">
        <v>12.7</v>
      </c>
      <c r="E52" s="16">
        <v>9.15</v>
      </c>
      <c r="F52" s="16">
        <v>11.2</v>
      </c>
      <c r="G52" s="16">
        <v>13</v>
      </c>
      <c r="H52" s="16">
        <v>11.75</v>
      </c>
      <c r="I52" s="16">
        <v>11.75</v>
      </c>
      <c r="J52" s="18"/>
      <c r="K52" s="17"/>
      <c r="M52" s="88"/>
    </row>
    <row r="53" spans="1:13" ht="18">
      <c r="A53" s="13"/>
      <c r="B53" s="15" t="s">
        <v>83</v>
      </c>
      <c r="C53" s="44" t="s">
        <v>84</v>
      </c>
      <c r="D53" s="16">
        <v>12.9</v>
      </c>
      <c r="E53" s="16">
        <v>10.15</v>
      </c>
      <c r="F53" s="16">
        <v>12.15</v>
      </c>
      <c r="G53" s="16">
        <v>13</v>
      </c>
      <c r="H53" s="16">
        <v>11.8</v>
      </c>
      <c r="I53" s="16">
        <v>11.35</v>
      </c>
      <c r="J53" s="18"/>
      <c r="K53" s="17"/>
      <c r="M53" s="88"/>
    </row>
    <row r="54" spans="1:13" ht="18">
      <c r="A54" s="13"/>
      <c r="B54" s="3"/>
      <c r="C54" s="3"/>
      <c r="D54" s="27">
        <f aca="true" t="shared" si="6" ref="D54:I54">IF(SUM(D50:D53)&gt;0,LARGE(D50:D53,1)+LARGE(D50:D53,2)+LARGE(D50:D53,3))</f>
        <v>36.8</v>
      </c>
      <c r="E54" s="27">
        <f t="shared" si="6"/>
        <v>24.65</v>
      </c>
      <c r="F54" s="27">
        <f t="shared" si="6"/>
        <v>32.55</v>
      </c>
      <c r="G54" s="27">
        <f t="shared" si="6"/>
        <v>37.9</v>
      </c>
      <c r="H54" s="27">
        <f t="shared" si="6"/>
        <v>34.2</v>
      </c>
      <c r="I54" s="27">
        <f t="shared" si="6"/>
        <v>28.25</v>
      </c>
      <c r="J54" s="6">
        <f>SUM(D54:I54)</f>
        <v>194.35000000000002</v>
      </c>
      <c r="K54" s="17"/>
      <c r="M54" s="88"/>
    </row>
    <row r="55" spans="1:13" ht="15">
      <c r="A55" s="9"/>
      <c r="J55" s="18"/>
      <c r="K55" s="17"/>
      <c r="M55" s="88"/>
    </row>
    <row r="56" spans="1:13" ht="18">
      <c r="A56" s="13" t="s">
        <v>8</v>
      </c>
      <c r="B56" s="5" t="s">
        <v>115</v>
      </c>
      <c r="J56" s="18"/>
      <c r="K56" s="17"/>
      <c r="M56" s="88"/>
    </row>
    <row r="57" spans="1:13" ht="18">
      <c r="A57" s="13"/>
      <c r="B57" s="15" t="s">
        <v>118</v>
      </c>
      <c r="C57" s="44" t="s">
        <v>119</v>
      </c>
      <c r="D57" s="16">
        <v>11.35</v>
      </c>
      <c r="E57" s="16">
        <v>9.4</v>
      </c>
      <c r="F57" s="16">
        <v>11.1</v>
      </c>
      <c r="G57" s="16">
        <v>12.8</v>
      </c>
      <c r="H57" s="16">
        <v>11.4</v>
      </c>
      <c r="I57" s="16">
        <v>8.75</v>
      </c>
      <c r="J57" s="18"/>
      <c r="K57" s="17"/>
      <c r="M57" s="88"/>
    </row>
    <row r="58" spans="1:13" ht="18">
      <c r="A58" s="13"/>
      <c r="B58" s="15" t="s">
        <v>120</v>
      </c>
      <c r="C58" s="44" t="s">
        <v>121</v>
      </c>
      <c r="D58" s="16"/>
      <c r="E58" s="16">
        <v>8.35</v>
      </c>
      <c r="F58" s="16">
        <v>10.55</v>
      </c>
      <c r="G58" s="16"/>
      <c r="H58" s="16">
        <v>11.65</v>
      </c>
      <c r="I58" s="16">
        <v>8.6</v>
      </c>
      <c r="J58" s="18"/>
      <c r="K58" s="17"/>
      <c r="M58" s="88"/>
    </row>
    <row r="59" spans="1:13" ht="18">
      <c r="A59" s="13"/>
      <c r="B59" s="15" t="s">
        <v>116</v>
      </c>
      <c r="C59" s="44" t="s">
        <v>117</v>
      </c>
      <c r="D59" s="16">
        <v>11.1</v>
      </c>
      <c r="E59" s="16">
        <v>7.85</v>
      </c>
      <c r="F59" s="16">
        <v>10.95</v>
      </c>
      <c r="G59" s="16">
        <v>12.5</v>
      </c>
      <c r="H59" s="16">
        <v>10.9</v>
      </c>
      <c r="I59" s="16">
        <v>9.7</v>
      </c>
      <c r="J59" s="18"/>
      <c r="K59" s="17"/>
      <c r="M59" s="88"/>
    </row>
    <row r="60" spans="1:13" ht="18">
      <c r="A60" s="13"/>
      <c r="B60" s="15" t="s">
        <v>122</v>
      </c>
      <c r="C60" s="44" t="s">
        <v>123</v>
      </c>
      <c r="D60" s="16">
        <v>11.7</v>
      </c>
      <c r="E60" s="16">
        <v>4.45</v>
      </c>
      <c r="F60" s="16"/>
      <c r="G60" s="16">
        <v>11.3</v>
      </c>
      <c r="H60" s="16">
        <v>10</v>
      </c>
      <c r="I60" s="16"/>
      <c r="J60" s="18"/>
      <c r="K60" s="17"/>
      <c r="M60" s="88"/>
    </row>
    <row r="61" spans="1:13" ht="18">
      <c r="A61" s="13"/>
      <c r="B61" s="3"/>
      <c r="C61" s="3"/>
      <c r="D61" s="27">
        <f aca="true" t="shared" si="7" ref="D61:I61">IF(SUM(D57:D60)&gt;0,LARGE(D57:D60,1)+LARGE(D57:D60,2)+LARGE(D57:D60,3))</f>
        <v>34.15</v>
      </c>
      <c r="E61" s="27">
        <f t="shared" si="7"/>
        <v>25.6</v>
      </c>
      <c r="F61" s="27">
        <f t="shared" si="7"/>
        <v>32.599999999999994</v>
      </c>
      <c r="G61" s="27">
        <f t="shared" si="7"/>
        <v>36.6</v>
      </c>
      <c r="H61" s="27">
        <f t="shared" si="7"/>
        <v>33.95</v>
      </c>
      <c r="I61" s="27">
        <f t="shared" si="7"/>
        <v>27.049999999999997</v>
      </c>
      <c r="J61" s="6">
        <f>SUM(D61:I61)</f>
        <v>189.95</v>
      </c>
      <c r="K61" s="17"/>
      <c r="M61" s="88"/>
    </row>
    <row r="62" spans="1:13" ht="6.75" customHeight="1">
      <c r="A62" s="9"/>
      <c r="J62" s="18"/>
      <c r="K62" s="17"/>
      <c r="M62" s="88"/>
    </row>
    <row r="63" spans="1:13" ht="18">
      <c r="A63" s="13" t="s">
        <v>9</v>
      </c>
      <c r="B63" s="19" t="s">
        <v>154</v>
      </c>
      <c r="J63" s="18"/>
      <c r="K63" s="17"/>
      <c r="M63" s="88"/>
    </row>
    <row r="64" spans="1:13" ht="18">
      <c r="A64" s="13"/>
      <c r="B64" s="15" t="s">
        <v>129</v>
      </c>
      <c r="C64" s="44" t="s">
        <v>130</v>
      </c>
      <c r="D64" s="16">
        <v>12</v>
      </c>
      <c r="E64" s="16">
        <v>10.85</v>
      </c>
      <c r="F64" s="16">
        <v>10.75</v>
      </c>
      <c r="G64" s="16">
        <v>12.1</v>
      </c>
      <c r="H64" s="16">
        <v>11.5</v>
      </c>
      <c r="I64" s="16">
        <v>7.05</v>
      </c>
      <c r="J64" s="18"/>
      <c r="K64" s="17"/>
      <c r="M64" s="88"/>
    </row>
    <row r="65" spans="1:13" ht="18">
      <c r="A65" s="13"/>
      <c r="B65" s="15" t="s">
        <v>126</v>
      </c>
      <c r="C65" s="44" t="s">
        <v>50</v>
      </c>
      <c r="D65" s="16">
        <v>10.8</v>
      </c>
      <c r="E65" s="16">
        <v>8.4</v>
      </c>
      <c r="F65" s="16">
        <v>10.65</v>
      </c>
      <c r="G65" s="16">
        <v>13.95</v>
      </c>
      <c r="H65" s="16">
        <v>11.1</v>
      </c>
      <c r="I65" s="16">
        <v>9.65</v>
      </c>
      <c r="J65" s="18"/>
      <c r="K65" s="17"/>
      <c r="M65" s="88"/>
    </row>
    <row r="66" spans="1:13" ht="18">
      <c r="A66" s="13"/>
      <c r="B66" s="15" t="s">
        <v>127</v>
      </c>
      <c r="C66" s="44" t="s">
        <v>128</v>
      </c>
      <c r="D66" s="16">
        <v>11.1</v>
      </c>
      <c r="E66" s="16">
        <v>5.7</v>
      </c>
      <c r="F66" s="16">
        <v>10.1</v>
      </c>
      <c r="G66" s="16">
        <v>12.4</v>
      </c>
      <c r="H66" s="16">
        <v>9.75</v>
      </c>
      <c r="I66" s="16">
        <v>6</v>
      </c>
      <c r="J66" s="18"/>
      <c r="K66" s="17"/>
      <c r="M66" s="88"/>
    </row>
    <row r="67" spans="1:13" ht="18">
      <c r="A67" s="13"/>
      <c r="B67" s="3"/>
      <c r="C67" s="3"/>
      <c r="D67" s="27">
        <f aca="true" t="shared" si="8" ref="D67:I67">IF(SUM(D64:D66)&gt;0,LARGE(D64:D66,1)+LARGE(D64:D66,2)+LARGE(D64:D66,3))</f>
        <v>33.900000000000006</v>
      </c>
      <c r="E67" s="27">
        <f t="shared" si="8"/>
        <v>24.95</v>
      </c>
      <c r="F67" s="27">
        <f t="shared" si="8"/>
        <v>31.5</v>
      </c>
      <c r="G67" s="27">
        <f t="shared" si="8"/>
        <v>38.45</v>
      </c>
      <c r="H67" s="27">
        <f t="shared" si="8"/>
        <v>32.35</v>
      </c>
      <c r="I67" s="27">
        <f t="shared" si="8"/>
        <v>22.7</v>
      </c>
      <c r="J67" s="6">
        <f>SUM(D67:I67)</f>
        <v>183.85</v>
      </c>
      <c r="K67" s="17"/>
      <c r="M67" s="88"/>
    </row>
    <row r="68" spans="1:13" ht="6.75" customHeight="1">
      <c r="A68" s="9"/>
      <c r="J68" s="18"/>
      <c r="K68" s="17"/>
      <c r="M68" s="88"/>
    </row>
    <row r="69" spans="1:13" ht="18">
      <c r="A69" s="13" t="s">
        <v>10</v>
      </c>
      <c r="B69" s="19" t="s">
        <v>138</v>
      </c>
      <c r="J69" s="18"/>
      <c r="K69" s="17"/>
      <c r="M69" s="88"/>
    </row>
    <row r="70" spans="1:13" ht="18">
      <c r="A70" s="13"/>
      <c r="B70" s="15" t="s">
        <v>141</v>
      </c>
      <c r="C70" s="44" t="s">
        <v>142</v>
      </c>
      <c r="D70" s="16">
        <v>11.1</v>
      </c>
      <c r="E70" s="16">
        <v>9.15</v>
      </c>
      <c r="F70" s="16">
        <v>9.2</v>
      </c>
      <c r="G70" s="16">
        <v>12.4</v>
      </c>
      <c r="H70" s="16">
        <v>10.2</v>
      </c>
      <c r="I70" s="16">
        <v>3.55</v>
      </c>
      <c r="J70" s="18"/>
      <c r="K70" s="17"/>
      <c r="M70" s="88"/>
    </row>
    <row r="71" spans="1:13" ht="18">
      <c r="A71" s="13"/>
      <c r="B71" s="15" t="s">
        <v>145</v>
      </c>
      <c r="C71" s="44" t="s">
        <v>49</v>
      </c>
      <c r="D71" s="16">
        <v>11.6</v>
      </c>
      <c r="E71" s="16">
        <v>8.7</v>
      </c>
      <c r="F71" s="16">
        <v>8.75</v>
      </c>
      <c r="G71" s="16">
        <v>12.5</v>
      </c>
      <c r="H71" s="16">
        <v>10.4</v>
      </c>
      <c r="I71" s="16">
        <v>7.45</v>
      </c>
      <c r="J71" s="18"/>
      <c r="K71" s="17"/>
      <c r="M71" s="88"/>
    </row>
    <row r="72" spans="1:13" ht="18">
      <c r="A72" s="13"/>
      <c r="B72" s="15" t="s">
        <v>143</v>
      </c>
      <c r="C72" s="44" t="s">
        <v>144</v>
      </c>
      <c r="D72" s="16">
        <v>10.8</v>
      </c>
      <c r="E72" s="16">
        <v>7.15</v>
      </c>
      <c r="F72" s="16">
        <v>9.6</v>
      </c>
      <c r="G72" s="16">
        <v>12.5</v>
      </c>
      <c r="H72" s="16">
        <v>10.5</v>
      </c>
      <c r="I72" s="16">
        <v>10.55</v>
      </c>
      <c r="J72" s="18"/>
      <c r="K72" s="17"/>
      <c r="M72" s="88"/>
    </row>
    <row r="73" spans="1:13" ht="18">
      <c r="A73" s="13"/>
      <c r="B73" s="15" t="s">
        <v>139</v>
      </c>
      <c r="C73" s="44" t="s">
        <v>140</v>
      </c>
      <c r="D73" s="16">
        <v>11.2</v>
      </c>
      <c r="E73" s="16"/>
      <c r="F73" s="16"/>
      <c r="G73" s="16">
        <v>12.9</v>
      </c>
      <c r="H73" s="16"/>
      <c r="I73" s="16"/>
      <c r="J73" s="18"/>
      <c r="K73" s="17"/>
      <c r="M73" s="88"/>
    </row>
    <row r="74" spans="1:13" ht="18">
      <c r="A74" s="13"/>
      <c r="B74" s="3"/>
      <c r="C74" s="3"/>
      <c r="D74" s="27">
        <f aca="true" t="shared" si="9" ref="D74:I74">IF(SUM(D70:D73)&gt;0,LARGE(D70:D73,1)+LARGE(D70:D73,2)+LARGE(D70:D73,3))</f>
        <v>33.9</v>
      </c>
      <c r="E74" s="27">
        <f t="shared" si="9"/>
        <v>25</v>
      </c>
      <c r="F74" s="27">
        <f t="shared" si="9"/>
        <v>27.549999999999997</v>
      </c>
      <c r="G74" s="27">
        <f t="shared" si="9"/>
        <v>37.9</v>
      </c>
      <c r="H74" s="27">
        <f t="shared" si="9"/>
        <v>31.099999999999998</v>
      </c>
      <c r="I74" s="27">
        <f t="shared" si="9"/>
        <v>21.55</v>
      </c>
      <c r="J74" s="6">
        <f>SUM(D74:I74)</f>
        <v>177</v>
      </c>
      <c r="K74" s="17"/>
      <c r="M74" s="88"/>
    </row>
    <row r="75" spans="1:13" ht="11.25" customHeight="1">
      <c r="A75" s="9"/>
      <c r="J75" s="18"/>
      <c r="K75" s="17"/>
      <c r="M75" s="88"/>
    </row>
    <row r="76" spans="1:13" ht="18">
      <c r="A76" s="13" t="s">
        <v>13</v>
      </c>
      <c r="B76" s="19" t="s">
        <v>153</v>
      </c>
      <c r="J76" s="18"/>
      <c r="K76" s="17"/>
      <c r="M76" s="88"/>
    </row>
    <row r="77" spans="1:13" ht="18">
      <c r="A77" s="13"/>
      <c r="B77" s="15" t="s">
        <v>111</v>
      </c>
      <c r="C77" s="44" t="s">
        <v>112</v>
      </c>
      <c r="D77" s="16">
        <v>9.9</v>
      </c>
      <c r="E77" s="16">
        <v>5.9</v>
      </c>
      <c r="F77" s="16">
        <v>5.3</v>
      </c>
      <c r="G77" s="16">
        <v>12.4</v>
      </c>
      <c r="H77" s="16">
        <v>6.5</v>
      </c>
      <c r="I77" s="16">
        <v>2.35</v>
      </c>
      <c r="J77" s="18"/>
      <c r="K77" s="17"/>
      <c r="M77" s="88"/>
    </row>
    <row r="78" spans="1:13" ht="18">
      <c r="A78" s="13"/>
      <c r="B78" s="15" t="s">
        <v>113</v>
      </c>
      <c r="C78" s="44" t="s">
        <v>114</v>
      </c>
      <c r="D78" s="16">
        <v>11.65</v>
      </c>
      <c r="E78" s="16">
        <v>6.1</v>
      </c>
      <c r="F78" s="16">
        <v>7.65</v>
      </c>
      <c r="G78" s="16">
        <v>12.05</v>
      </c>
      <c r="H78" s="16">
        <v>8.75</v>
      </c>
      <c r="I78" s="16">
        <v>4.65</v>
      </c>
      <c r="J78" s="18"/>
      <c r="K78" s="17"/>
      <c r="M78" s="88"/>
    </row>
    <row r="79" spans="1:13" ht="18">
      <c r="A79" s="13"/>
      <c r="B79" s="15" t="s">
        <v>107</v>
      </c>
      <c r="C79" s="44" t="s">
        <v>108</v>
      </c>
      <c r="D79" s="16">
        <v>12.05</v>
      </c>
      <c r="E79" s="16">
        <v>5.85</v>
      </c>
      <c r="F79" s="16">
        <v>9.35</v>
      </c>
      <c r="G79" s="16">
        <v>12.55</v>
      </c>
      <c r="H79" s="16">
        <v>8.4</v>
      </c>
      <c r="I79" s="16">
        <v>6.4</v>
      </c>
      <c r="J79" s="18"/>
      <c r="K79" s="17"/>
      <c r="M79" s="88"/>
    </row>
    <row r="80" spans="1:13" ht="18">
      <c r="A80" s="13"/>
      <c r="B80" s="15" t="s">
        <v>109</v>
      </c>
      <c r="C80" s="44" t="s">
        <v>110</v>
      </c>
      <c r="D80" s="16">
        <v>11.25</v>
      </c>
      <c r="E80" s="16">
        <v>9.35</v>
      </c>
      <c r="F80" s="16">
        <v>10</v>
      </c>
      <c r="G80" s="16">
        <v>12.3</v>
      </c>
      <c r="H80" s="16">
        <v>12.4</v>
      </c>
      <c r="I80" s="16">
        <v>9.3</v>
      </c>
      <c r="J80" s="6"/>
      <c r="K80" s="17"/>
      <c r="M80" s="88"/>
    </row>
    <row r="81" spans="2:11" ht="18">
      <c r="B81" s="3"/>
      <c r="C81" s="3"/>
      <c r="D81" s="27">
        <f aca="true" t="shared" si="10" ref="D81:I81">IF(SUM(D77:D80)&gt;0,LARGE(D77:D80,1)+LARGE(D77:D80,2)+LARGE(D77:D80,3))</f>
        <v>34.95</v>
      </c>
      <c r="E81" s="27">
        <f t="shared" si="10"/>
        <v>21.35</v>
      </c>
      <c r="F81" s="27">
        <f t="shared" si="10"/>
        <v>27</v>
      </c>
      <c r="G81" s="27">
        <f t="shared" si="10"/>
        <v>37.25</v>
      </c>
      <c r="H81" s="27">
        <f t="shared" si="10"/>
        <v>29.549999999999997</v>
      </c>
      <c r="I81" s="27">
        <f t="shared" si="10"/>
        <v>20.35</v>
      </c>
      <c r="J81" s="6">
        <f>SUM(D81:I81)</f>
        <v>170.45000000000002</v>
      </c>
      <c r="K81" s="17"/>
    </row>
    <row r="82" spans="1:10" ht="9" customHeight="1">
      <c r="A82" s="9"/>
      <c r="J82" s="18"/>
    </row>
  </sheetData>
  <sheetProtection/>
  <mergeCells count="3">
    <mergeCell ref="A1:J1"/>
    <mergeCell ref="A3:J3"/>
    <mergeCell ref="A5:J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"/>
  <sheetViews>
    <sheetView zoomScale="80" zoomScaleNormal="80" zoomScalePageLayoutView="0" workbookViewId="0" topLeftCell="A1">
      <selection activeCell="F5" sqref="F5"/>
    </sheetView>
  </sheetViews>
  <sheetFormatPr defaultColWidth="9.00390625" defaultRowHeight="12.75"/>
  <cols>
    <col min="1" max="1" width="2.625" style="12" customWidth="1"/>
    <col min="2" max="2" width="15.125" style="7" customWidth="1"/>
    <col min="3" max="3" width="8.00390625" style="31" customWidth="1"/>
    <col min="4" max="4" width="14.625" style="79" customWidth="1"/>
    <col min="5" max="5" width="4.00390625" style="79" customWidth="1"/>
    <col min="6" max="6" width="4.875" style="11" customWidth="1"/>
    <col min="7" max="7" width="4.875" style="12" customWidth="1"/>
    <col min="8" max="8" width="1.875" style="97" customWidth="1"/>
    <col min="9" max="9" width="5.75390625" style="12" customWidth="1"/>
    <col min="10" max="10" width="4.875" style="14" customWidth="1"/>
    <col min="11" max="11" width="4.875" style="12" customWidth="1"/>
    <col min="12" max="12" width="0.6171875" style="32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32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94" customWidth="1"/>
    <col min="21" max="21" width="5.75390625" style="1" customWidth="1"/>
    <col min="22" max="23" width="4.875" style="1" customWidth="1"/>
    <col min="24" max="24" width="1.625" style="31" hidden="1" customWidth="1"/>
    <col min="25" max="25" width="5.75390625" style="1" customWidth="1"/>
    <col min="26" max="27" width="4.875" style="1" customWidth="1"/>
    <col min="28" max="28" width="2.125" style="31" hidden="1" customWidth="1"/>
    <col min="29" max="29" width="5.75390625" style="1" customWidth="1"/>
    <col min="30" max="30" width="7.00390625" style="1" customWidth="1"/>
    <col min="31" max="31" width="1.625" style="1" customWidth="1"/>
    <col min="32" max="16384" width="9.125" style="1" customWidth="1"/>
  </cols>
  <sheetData>
    <row r="1" spans="1:30" ht="30" customHeight="1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19" ht="9" customHeight="1">
      <c r="A2" s="10"/>
      <c r="F2" s="1"/>
      <c r="G2" s="1"/>
      <c r="H2" s="94"/>
      <c r="I2" s="1"/>
      <c r="J2" s="1"/>
      <c r="K2" s="1"/>
      <c r="L2" s="31"/>
      <c r="M2" s="1"/>
      <c r="N2" s="1"/>
      <c r="O2" s="1"/>
      <c r="P2" s="31"/>
      <c r="Q2" s="1"/>
      <c r="R2" s="1"/>
      <c r="S2" s="1"/>
    </row>
    <row r="3" spans="1:30" ht="23.25">
      <c r="A3" s="105" t="s">
        <v>151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19" ht="6.75" customHeight="1">
      <c r="A4" s="13"/>
      <c r="B4" s="12"/>
      <c r="C4" s="32"/>
      <c r="F4" s="13"/>
      <c r="G4" s="13"/>
      <c r="I4" s="13"/>
      <c r="J4" s="13"/>
      <c r="K4" s="13"/>
      <c r="M4" s="1"/>
      <c r="N4" s="1"/>
      <c r="O4" s="1"/>
      <c r="P4" s="31"/>
      <c r="Q4" s="1"/>
      <c r="R4" s="1"/>
      <c r="S4" s="1"/>
    </row>
    <row r="5" spans="3:28" ht="12.75" customHeight="1" thickBot="1">
      <c r="C5" s="30"/>
      <c r="S5" s="8"/>
      <c r="T5" s="95"/>
      <c r="X5" s="33"/>
      <c r="AB5" s="33"/>
    </row>
    <row r="6" spans="1:30" s="21" customFormat="1" ht="40.5" customHeight="1">
      <c r="A6" s="26" t="s">
        <v>16</v>
      </c>
      <c r="B6" s="35" t="s">
        <v>17</v>
      </c>
      <c r="C6" s="34" t="s">
        <v>18</v>
      </c>
      <c r="D6" s="80"/>
      <c r="E6" s="80"/>
      <c r="F6" s="101"/>
      <c r="G6" s="102"/>
      <c r="H6" s="102"/>
      <c r="I6" s="103"/>
      <c r="J6" s="101"/>
      <c r="K6" s="102"/>
      <c r="L6" s="102"/>
      <c r="M6" s="103"/>
      <c r="N6" s="101"/>
      <c r="O6" s="102"/>
      <c r="P6" s="102"/>
      <c r="Q6" s="103"/>
      <c r="R6" s="101"/>
      <c r="S6" s="102"/>
      <c r="T6" s="102"/>
      <c r="U6" s="103"/>
      <c r="V6" s="101"/>
      <c r="W6" s="102"/>
      <c r="X6" s="102"/>
      <c r="Y6" s="103"/>
      <c r="Z6" s="101"/>
      <c r="AA6" s="102"/>
      <c r="AB6" s="102"/>
      <c r="AC6" s="103"/>
      <c r="AD6" s="20" t="s">
        <v>0</v>
      </c>
    </row>
    <row r="7" spans="1:30" s="22" customFormat="1" ht="19.5" customHeight="1" thickBot="1">
      <c r="A7" s="38"/>
      <c r="B7" s="36"/>
      <c r="C7" s="37"/>
      <c r="D7" s="81"/>
      <c r="E7" s="81"/>
      <c r="F7" s="39" t="s">
        <v>76</v>
      </c>
      <c r="G7" s="40" t="s">
        <v>152</v>
      </c>
      <c r="H7" s="96"/>
      <c r="I7" s="42" t="s">
        <v>0</v>
      </c>
      <c r="J7" s="39" t="s">
        <v>76</v>
      </c>
      <c r="K7" s="40" t="s">
        <v>152</v>
      </c>
      <c r="L7" s="41"/>
      <c r="M7" s="42" t="s">
        <v>0</v>
      </c>
      <c r="N7" s="39" t="s">
        <v>76</v>
      </c>
      <c r="O7" s="40" t="s">
        <v>152</v>
      </c>
      <c r="P7" s="41"/>
      <c r="Q7" s="42" t="s">
        <v>0</v>
      </c>
      <c r="R7" s="39" t="s">
        <v>76</v>
      </c>
      <c r="S7" s="40" t="s">
        <v>152</v>
      </c>
      <c r="T7" s="96"/>
      <c r="U7" s="42" t="s">
        <v>0</v>
      </c>
      <c r="V7" s="39" t="s">
        <v>76</v>
      </c>
      <c r="W7" s="40" t="s">
        <v>152</v>
      </c>
      <c r="X7" s="41"/>
      <c r="Y7" s="42" t="s">
        <v>0</v>
      </c>
      <c r="Z7" s="39" t="s">
        <v>76</v>
      </c>
      <c r="AA7" s="40" t="s">
        <v>152</v>
      </c>
      <c r="AB7" s="41"/>
      <c r="AC7" s="42" t="s">
        <v>0</v>
      </c>
      <c r="AD7" s="25"/>
    </row>
    <row r="8" spans="1:31" s="23" customFormat="1" ht="18" customHeight="1">
      <c r="A8" s="45" t="s">
        <v>1</v>
      </c>
      <c r="B8" s="84" t="s">
        <v>146</v>
      </c>
      <c r="C8" s="59" t="s">
        <v>12</v>
      </c>
      <c r="D8" s="65" t="s">
        <v>160</v>
      </c>
      <c r="E8" s="87" t="s">
        <v>40</v>
      </c>
      <c r="F8" s="57">
        <v>4.6</v>
      </c>
      <c r="G8" s="46">
        <v>8.2</v>
      </c>
      <c r="H8" s="98"/>
      <c r="I8" s="49">
        <f aca="true" t="shared" si="0" ref="I8:I48">F8+G8-H8</f>
        <v>12.799999999999999</v>
      </c>
      <c r="J8" s="53">
        <v>4.3</v>
      </c>
      <c r="K8" s="46">
        <v>8.45</v>
      </c>
      <c r="L8" s="47"/>
      <c r="M8" s="54">
        <f aca="true" t="shared" si="1" ref="M8:M50">J8+K8-L8</f>
        <v>12.75</v>
      </c>
      <c r="N8" s="57">
        <v>4.5</v>
      </c>
      <c r="O8" s="46">
        <v>9.05</v>
      </c>
      <c r="P8" s="47"/>
      <c r="Q8" s="49">
        <f aca="true" t="shared" si="2" ref="Q8:Q49">N8+O8-P8</f>
        <v>13.55</v>
      </c>
      <c r="R8" s="53">
        <v>4.6</v>
      </c>
      <c r="S8" s="46">
        <v>8.95</v>
      </c>
      <c r="T8" s="91"/>
      <c r="U8" s="54">
        <f aca="true" t="shared" si="3" ref="U8:U48">R8+S8-T8</f>
        <v>13.549999999999999</v>
      </c>
      <c r="V8" s="57">
        <v>4.4</v>
      </c>
      <c r="W8" s="46">
        <v>7.05</v>
      </c>
      <c r="X8" s="47"/>
      <c r="Y8" s="49">
        <f aca="true" t="shared" si="4" ref="Y8:Y50">V8+W8-X8</f>
        <v>11.45</v>
      </c>
      <c r="Z8" s="53">
        <v>4.3</v>
      </c>
      <c r="AA8" s="46">
        <v>8.55</v>
      </c>
      <c r="AB8" s="47"/>
      <c r="AC8" s="54">
        <f aca="true" t="shared" si="5" ref="AC8:AC49">Z8+AA8-AB8</f>
        <v>12.850000000000001</v>
      </c>
      <c r="AD8" s="51">
        <f aca="true" t="shared" si="6" ref="AD8:AD51">I8+M8+Q8+U8+Y8+AC8</f>
        <v>76.94999999999999</v>
      </c>
      <c r="AE8" s="23" t="s">
        <v>164</v>
      </c>
    </row>
    <row r="9" spans="1:31" s="23" customFormat="1" ht="18" customHeight="1">
      <c r="A9" s="48" t="s">
        <v>2</v>
      </c>
      <c r="B9" s="85" t="s">
        <v>44</v>
      </c>
      <c r="C9" s="82" t="s">
        <v>45</v>
      </c>
      <c r="D9" s="62" t="s">
        <v>158</v>
      </c>
      <c r="E9" s="77" t="s">
        <v>41</v>
      </c>
      <c r="F9" s="58">
        <v>4.5</v>
      </c>
      <c r="G9" s="28">
        <v>8.7</v>
      </c>
      <c r="H9" s="89"/>
      <c r="I9" s="50">
        <f t="shared" si="0"/>
        <v>13.2</v>
      </c>
      <c r="J9" s="55">
        <v>3.1</v>
      </c>
      <c r="K9" s="28">
        <v>6.8</v>
      </c>
      <c r="L9" s="43"/>
      <c r="M9" s="56">
        <f t="shared" si="1"/>
        <v>9.9</v>
      </c>
      <c r="N9" s="58">
        <v>3.9</v>
      </c>
      <c r="O9" s="28">
        <v>9</v>
      </c>
      <c r="P9" s="43"/>
      <c r="Q9" s="50">
        <f t="shared" si="2"/>
        <v>12.9</v>
      </c>
      <c r="R9" s="55">
        <v>5.4</v>
      </c>
      <c r="S9" s="28">
        <v>9.4</v>
      </c>
      <c r="T9" s="92">
        <v>0.1</v>
      </c>
      <c r="U9" s="56">
        <f t="shared" si="3"/>
        <v>14.700000000000001</v>
      </c>
      <c r="V9" s="58">
        <v>4.1</v>
      </c>
      <c r="W9" s="28">
        <v>8.55</v>
      </c>
      <c r="X9" s="43"/>
      <c r="Y9" s="50">
        <f t="shared" si="4"/>
        <v>12.65</v>
      </c>
      <c r="Z9" s="55">
        <v>3.2</v>
      </c>
      <c r="AA9" s="28">
        <v>8.6</v>
      </c>
      <c r="AB9" s="43"/>
      <c r="AC9" s="56">
        <f t="shared" si="5"/>
        <v>11.8</v>
      </c>
      <c r="AD9" s="52">
        <f t="shared" si="6"/>
        <v>75.15</v>
      </c>
      <c r="AE9" s="23" t="s">
        <v>164</v>
      </c>
    </row>
    <row r="10" spans="1:31" s="23" customFormat="1" ht="18" customHeight="1">
      <c r="A10" s="48" t="s">
        <v>3</v>
      </c>
      <c r="B10" s="85" t="s">
        <v>46</v>
      </c>
      <c r="C10" s="82" t="s">
        <v>47</v>
      </c>
      <c r="D10" s="62" t="s">
        <v>158</v>
      </c>
      <c r="E10" s="77" t="s">
        <v>41</v>
      </c>
      <c r="F10" s="58">
        <v>4.2</v>
      </c>
      <c r="G10" s="28">
        <v>8.75</v>
      </c>
      <c r="H10" s="89"/>
      <c r="I10" s="50">
        <f t="shared" si="0"/>
        <v>12.95</v>
      </c>
      <c r="J10" s="55">
        <v>4</v>
      </c>
      <c r="K10" s="28">
        <v>6.8</v>
      </c>
      <c r="L10" s="43"/>
      <c r="M10" s="56">
        <f t="shared" si="1"/>
        <v>10.8</v>
      </c>
      <c r="N10" s="58">
        <v>3.6</v>
      </c>
      <c r="O10" s="28">
        <v>8.4</v>
      </c>
      <c r="P10" s="43"/>
      <c r="Q10" s="50">
        <f t="shared" si="2"/>
        <v>12</v>
      </c>
      <c r="R10" s="55">
        <v>4</v>
      </c>
      <c r="S10" s="28">
        <v>8.8</v>
      </c>
      <c r="T10" s="92">
        <v>0.1</v>
      </c>
      <c r="U10" s="56">
        <f t="shared" si="3"/>
        <v>12.700000000000001</v>
      </c>
      <c r="V10" s="58">
        <v>4.1</v>
      </c>
      <c r="W10" s="28">
        <v>8.85</v>
      </c>
      <c r="X10" s="43"/>
      <c r="Y10" s="50">
        <f t="shared" si="4"/>
        <v>12.95</v>
      </c>
      <c r="Z10" s="55">
        <v>3.1</v>
      </c>
      <c r="AA10" s="28">
        <v>8.25</v>
      </c>
      <c r="AB10" s="43"/>
      <c r="AC10" s="56">
        <f t="shared" si="5"/>
        <v>11.35</v>
      </c>
      <c r="AD10" s="52">
        <f t="shared" si="6"/>
        <v>72.75</v>
      </c>
      <c r="AE10" s="23" t="s">
        <v>164</v>
      </c>
    </row>
    <row r="11" spans="1:31" s="23" customFormat="1" ht="18" customHeight="1">
      <c r="A11" s="48" t="s">
        <v>4</v>
      </c>
      <c r="B11" s="85" t="s">
        <v>83</v>
      </c>
      <c r="C11" s="82" t="s">
        <v>84</v>
      </c>
      <c r="D11" s="62" t="s">
        <v>90</v>
      </c>
      <c r="E11" s="64" t="s">
        <v>70</v>
      </c>
      <c r="F11" s="58">
        <v>4.1</v>
      </c>
      <c r="G11" s="28">
        <v>8.8</v>
      </c>
      <c r="H11" s="89"/>
      <c r="I11" s="50">
        <f t="shared" si="0"/>
        <v>12.9</v>
      </c>
      <c r="J11" s="55">
        <v>3.6</v>
      </c>
      <c r="K11" s="28">
        <v>6.55</v>
      </c>
      <c r="L11" s="43"/>
      <c r="M11" s="56">
        <f t="shared" si="1"/>
        <v>10.15</v>
      </c>
      <c r="N11" s="58">
        <v>3.3</v>
      </c>
      <c r="O11" s="28">
        <v>8.85</v>
      </c>
      <c r="P11" s="43"/>
      <c r="Q11" s="50">
        <f t="shared" si="2"/>
        <v>12.149999999999999</v>
      </c>
      <c r="R11" s="55">
        <v>4</v>
      </c>
      <c r="S11" s="28">
        <v>9</v>
      </c>
      <c r="T11" s="92"/>
      <c r="U11" s="56">
        <f t="shared" si="3"/>
        <v>13</v>
      </c>
      <c r="V11" s="58">
        <v>3.6</v>
      </c>
      <c r="W11" s="28">
        <v>8.2</v>
      </c>
      <c r="X11" s="43"/>
      <c r="Y11" s="50">
        <f t="shared" si="4"/>
        <v>11.799999999999999</v>
      </c>
      <c r="Z11" s="55">
        <v>2.7</v>
      </c>
      <c r="AA11" s="28">
        <v>8.65</v>
      </c>
      <c r="AB11" s="43"/>
      <c r="AC11" s="56">
        <f t="shared" si="5"/>
        <v>11.350000000000001</v>
      </c>
      <c r="AD11" s="52">
        <f t="shared" si="6"/>
        <v>71.35</v>
      </c>
      <c r="AE11" s="23" t="s">
        <v>164</v>
      </c>
    </row>
    <row r="12" spans="1:30" s="23" customFormat="1" ht="18" customHeight="1">
      <c r="A12" s="48" t="s">
        <v>5</v>
      </c>
      <c r="B12" s="85" t="s">
        <v>103</v>
      </c>
      <c r="C12" s="82" t="s">
        <v>104</v>
      </c>
      <c r="D12" s="62" t="s">
        <v>158</v>
      </c>
      <c r="E12" s="77" t="s">
        <v>41</v>
      </c>
      <c r="F12" s="58">
        <v>4</v>
      </c>
      <c r="G12" s="28">
        <v>7.5</v>
      </c>
      <c r="H12" s="89"/>
      <c r="I12" s="50">
        <f t="shared" si="0"/>
        <v>11.5</v>
      </c>
      <c r="J12" s="55">
        <v>4.2</v>
      </c>
      <c r="K12" s="28">
        <v>8.2</v>
      </c>
      <c r="L12" s="43"/>
      <c r="M12" s="56">
        <f t="shared" si="1"/>
        <v>12.399999999999999</v>
      </c>
      <c r="N12" s="58">
        <v>2.7</v>
      </c>
      <c r="O12" s="28">
        <v>7.9</v>
      </c>
      <c r="P12" s="43"/>
      <c r="Q12" s="50">
        <f t="shared" si="2"/>
        <v>10.600000000000001</v>
      </c>
      <c r="R12" s="55">
        <v>4</v>
      </c>
      <c r="S12" s="28">
        <v>9.3</v>
      </c>
      <c r="T12" s="92"/>
      <c r="U12" s="56">
        <f t="shared" si="3"/>
        <v>13.3</v>
      </c>
      <c r="V12" s="58">
        <v>3.2</v>
      </c>
      <c r="W12" s="28">
        <v>8.9</v>
      </c>
      <c r="X12" s="43"/>
      <c r="Y12" s="50">
        <f t="shared" si="4"/>
        <v>12.100000000000001</v>
      </c>
      <c r="Z12" s="55">
        <v>2.4</v>
      </c>
      <c r="AA12" s="28">
        <v>8.95</v>
      </c>
      <c r="AB12" s="43"/>
      <c r="AC12" s="56">
        <f t="shared" si="5"/>
        <v>11.35</v>
      </c>
      <c r="AD12" s="52">
        <f t="shared" si="6"/>
        <v>71.25</v>
      </c>
    </row>
    <row r="13" spans="1:31" s="23" customFormat="1" ht="18" customHeight="1">
      <c r="A13" s="48" t="s">
        <v>6</v>
      </c>
      <c r="B13" s="85" t="s">
        <v>96</v>
      </c>
      <c r="C13" s="82" t="s">
        <v>95</v>
      </c>
      <c r="D13" s="61" t="s">
        <v>43</v>
      </c>
      <c r="E13" s="77" t="s">
        <v>41</v>
      </c>
      <c r="F13" s="58">
        <v>3.9</v>
      </c>
      <c r="G13" s="28">
        <v>8.8</v>
      </c>
      <c r="H13" s="89"/>
      <c r="I13" s="50">
        <f t="shared" si="0"/>
        <v>12.700000000000001</v>
      </c>
      <c r="J13" s="55">
        <v>3.2</v>
      </c>
      <c r="K13" s="28">
        <v>6.2</v>
      </c>
      <c r="L13" s="43"/>
      <c r="M13" s="56">
        <f t="shared" si="1"/>
        <v>9.4</v>
      </c>
      <c r="N13" s="58">
        <v>3.4</v>
      </c>
      <c r="O13" s="28">
        <v>9.2</v>
      </c>
      <c r="P13" s="43"/>
      <c r="Q13" s="50">
        <f t="shared" si="2"/>
        <v>12.6</v>
      </c>
      <c r="R13" s="55">
        <v>4</v>
      </c>
      <c r="S13" s="28">
        <v>8.95</v>
      </c>
      <c r="T13" s="92">
        <v>0.1</v>
      </c>
      <c r="U13" s="56">
        <f t="shared" si="3"/>
        <v>12.85</v>
      </c>
      <c r="V13" s="58">
        <v>3.2</v>
      </c>
      <c r="W13" s="28">
        <v>8.6</v>
      </c>
      <c r="X13" s="43"/>
      <c r="Y13" s="50">
        <f t="shared" si="4"/>
        <v>11.8</v>
      </c>
      <c r="Z13" s="55">
        <v>2.3</v>
      </c>
      <c r="AA13" s="28">
        <v>8.6</v>
      </c>
      <c r="AB13" s="43"/>
      <c r="AC13" s="56">
        <f t="shared" si="5"/>
        <v>10.899999999999999</v>
      </c>
      <c r="AD13" s="52">
        <f t="shared" si="6"/>
        <v>70.25</v>
      </c>
      <c r="AE13" s="24" t="s">
        <v>164</v>
      </c>
    </row>
    <row r="14" spans="1:31" s="22" customFormat="1" ht="18" customHeight="1">
      <c r="A14" s="48" t="s">
        <v>7</v>
      </c>
      <c r="B14" s="85" t="s">
        <v>97</v>
      </c>
      <c r="C14" s="82" t="s">
        <v>98</v>
      </c>
      <c r="D14" s="61" t="s">
        <v>43</v>
      </c>
      <c r="E14" s="77" t="s">
        <v>41</v>
      </c>
      <c r="F14" s="58">
        <v>4.2</v>
      </c>
      <c r="G14" s="28">
        <v>8.25</v>
      </c>
      <c r="H14" s="89"/>
      <c r="I14" s="50">
        <f t="shared" si="0"/>
        <v>12.45</v>
      </c>
      <c r="J14" s="55">
        <v>3</v>
      </c>
      <c r="K14" s="28">
        <v>6.25</v>
      </c>
      <c r="L14" s="43"/>
      <c r="M14" s="56">
        <f t="shared" si="1"/>
        <v>9.25</v>
      </c>
      <c r="N14" s="58">
        <v>2.2</v>
      </c>
      <c r="O14" s="28">
        <v>8.9</v>
      </c>
      <c r="P14" s="43"/>
      <c r="Q14" s="50">
        <f t="shared" si="2"/>
        <v>11.100000000000001</v>
      </c>
      <c r="R14" s="55">
        <v>4</v>
      </c>
      <c r="S14" s="28">
        <v>9.25</v>
      </c>
      <c r="T14" s="92"/>
      <c r="U14" s="56">
        <f t="shared" si="3"/>
        <v>13.25</v>
      </c>
      <c r="V14" s="58">
        <v>3.7</v>
      </c>
      <c r="W14" s="28">
        <v>8.7</v>
      </c>
      <c r="X14" s="43"/>
      <c r="Y14" s="50">
        <f t="shared" si="4"/>
        <v>12.399999999999999</v>
      </c>
      <c r="Z14" s="55">
        <v>2.4</v>
      </c>
      <c r="AA14" s="28">
        <v>8.7</v>
      </c>
      <c r="AB14" s="43"/>
      <c r="AC14" s="56">
        <f t="shared" si="5"/>
        <v>11.1</v>
      </c>
      <c r="AD14" s="52">
        <f t="shared" si="6"/>
        <v>69.55</v>
      </c>
      <c r="AE14" s="22" t="s">
        <v>164</v>
      </c>
    </row>
    <row r="15" spans="1:31" s="22" customFormat="1" ht="18" customHeight="1">
      <c r="A15" s="48" t="s">
        <v>7</v>
      </c>
      <c r="B15" s="85" t="s">
        <v>85</v>
      </c>
      <c r="C15" s="82" t="s">
        <v>86</v>
      </c>
      <c r="D15" s="62" t="s">
        <v>90</v>
      </c>
      <c r="E15" s="64" t="s">
        <v>70</v>
      </c>
      <c r="F15" s="58">
        <v>4.4</v>
      </c>
      <c r="G15" s="28">
        <v>8.3</v>
      </c>
      <c r="H15" s="89"/>
      <c r="I15" s="50">
        <f t="shared" si="0"/>
        <v>12.700000000000001</v>
      </c>
      <c r="J15" s="55">
        <v>3</v>
      </c>
      <c r="K15" s="28">
        <v>6.15</v>
      </c>
      <c r="L15" s="43"/>
      <c r="M15" s="56">
        <f t="shared" si="1"/>
        <v>9.15</v>
      </c>
      <c r="N15" s="58">
        <v>2.6</v>
      </c>
      <c r="O15" s="28">
        <v>8.6</v>
      </c>
      <c r="P15" s="43"/>
      <c r="Q15" s="50">
        <f t="shared" si="2"/>
        <v>11.2</v>
      </c>
      <c r="R15" s="55">
        <v>3.8</v>
      </c>
      <c r="S15" s="28">
        <v>9.2</v>
      </c>
      <c r="T15" s="92"/>
      <c r="U15" s="56">
        <f t="shared" si="3"/>
        <v>13</v>
      </c>
      <c r="V15" s="58">
        <v>3.8</v>
      </c>
      <c r="W15" s="28">
        <v>7.95</v>
      </c>
      <c r="X15" s="43"/>
      <c r="Y15" s="50">
        <f t="shared" si="4"/>
        <v>11.75</v>
      </c>
      <c r="Z15" s="55">
        <v>2.9</v>
      </c>
      <c r="AA15" s="28">
        <v>8.85</v>
      </c>
      <c r="AB15" s="43"/>
      <c r="AC15" s="56">
        <f t="shared" si="5"/>
        <v>11.75</v>
      </c>
      <c r="AD15" s="52">
        <f t="shared" si="6"/>
        <v>69.55</v>
      </c>
      <c r="AE15" s="22" t="s">
        <v>164</v>
      </c>
    </row>
    <row r="16" spans="1:31" ht="18" customHeight="1">
      <c r="A16" s="48" t="s">
        <v>9</v>
      </c>
      <c r="B16" s="85" t="s">
        <v>78</v>
      </c>
      <c r="C16" s="82" t="s">
        <v>79</v>
      </c>
      <c r="D16" s="62" t="s">
        <v>75</v>
      </c>
      <c r="E16" s="76" t="s">
        <v>38</v>
      </c>
      <c r="F16" s="58">
        <v>3.7</v>
      </c>
      <c r="G16" s="28">
        <v>9.2</v>
      </c>
      <c r="H16" s="89"/>
      <c r="I16" s="50">
        <f t="shared" si="0"/>
        <v>12.899999999999999</v>
      </c>
      <c r="J16" s="55">
        <v>4</v>
      </c>
      <c r="K16" s="28">
        <v>7.7</v>
      </c>
      <c r="L16" s="43"/>
      <c r="M16" s="56">
        <f t="shared" si="1"/>
        <v>11.7</v>
      </c>
      <c r="N16" s="58">
        <v>2.2</v>
      </c>
      <c r="O16" s="28">
        <v>8.85</v>
      </c>
      <c r="P16" s="43"/>
      <c r="Q16" s="50">
        <f t="shared" si="2"/>
        <v>11.05</v>
      </c>
      <c r="R16" s="55">
        <v>4</v>
      </c>
      <c r="S16" s="28">
        <v>8</v>
      </c>
      <c r="T16" s="92"/>
      <c r="U16" s="56">
        <f t="shared" si="3"/>
        <v>12</v>
      </c>
      <c r="V16" s="58">
        <v>3.1</v>
      </c>
      <c r="W16" s="28">
        <v>9.25</v>
      </c>
      <c r="X16" s="43"/>
      <c r="Y16" s="50">
        <f t="shared" si="4"/>
        <v>12.35</v>
      </c>
      <c r="Z16" s="55">
        <v>2</v>
      </c>
      <c r="AA16" s="28">
        <v>7.15</v>
      </c>
      <c r="AB16" s="43"/>
      <c r="AC16" s="56">
        <f t="shared" si="5"/>
        <v>9.15</v>
      </c>
      <c r="AD16" s="52">
        <f t="shared" si="6"/>
        <v>69.15</v>
      </c>
      <c r="AE16" s="1" t="s">
        <v>164</v>
      </c>
    </row>
    <row r="17" spans="1:31" ht="18" customHeight="1">
      <c r="A17" s="48" t="s">
        <v>10</v>
      </c>
      <c r="B17" s="85" t="s">
        <v>136</v>
      </c>
      <c r="C17" s="82" t="s">
        <v>94</v>
      </c>
      <c r="D17" s="62" t="s">
        <v>159</v>
      </c>
      <c r="E17" s="64" t="s">
        <v>39</v>
      </c>
      <c r="F17" s="58">
        <v>3.9</v>
      </c>
      <c r="G17" s="28">
        <v>8.45</v>
      </c>
      <c r="H17" s="89"/>
      <c r="I17" s="50">
        <f t="shared" si="0"/>
        <v>12.35</v>
      </c>
      <c r="J17" s="55">
        <v>3.2</v>
      </c>
      <c r="K17" s="28">
        <v>7.9</v>
      </c>
      <c r="L17" s="43"/>
      <c r="M17" s="56">
        <f t="shared" si="1"/>
        <v>11.100000000000001</v>
      </c>
      <c r="N17" s="58">
        <v>2.4</v>
      </c>
      <c r="O17" s="28">
        <v>8.7</v>
      </c>
      <c r="P17" s="43"/>
      <c r="Q17" s="50">
        <f t="shared" si="2"/>
        <v>11.1</v>
      </c>
      <c r="R17" s="55">
        <v>3</v>
      </c>
      <c r="S17" s="28">
        <v>9.2</v>
      </c>
      <c r="T17" s="92"/>
      <c r="U17" s="56">
        <f t="shared" si="3"/>
        <v>12.2</v>
      </c>
      <c r="V17" s="58">
        <v>2.9</v>
      </c>
      <c r="W17" s="28">
        <v>9.4</v>
      </c>
      <c r="X17" s="43"/>
      <c r="Y17" s="50">
        <f t="shared" si="4"/>
        <v>12.3</v>
      </c>
      <c r="Z17" s="55">
        <v>2.1</v>
      </c>
      <c r="AA17" s="28">
        <v>8</v>
      </c>
      <c r="AB17" s="43"/>
      <c r="AC17" s="56">
        <f t="shared" si="5"/>
        <v>10.1</v>
      </c>
      <c r="AD17" s="52">
        <f t="shared" si="6"/>
        <v>69.14999999999999</v>
      </c>
      <c r="AE17" s="1" t="s">
        <v>164</v>
      </c>
    </row>
    <row r="18" spans="1:31" ht="18" customHeight="1">
      <c r="A18" s="48" t="s">
        <v>13</v>
      </c>
      <c r="B18" s="85" t="s">
        <v>51</v>
      </c>
      <c r="C18" s="82" t="s">
        <v>37</v>
      </c>
      <c r="D18" s="61" t="s">
        <v>163</v>
      </c>
      <c r="E18" s="76" t="s">
        <v>39</v>
      </c>
      <c r="F18" s="58">
        <v>3.5</v>
      </c>
      <c r="G18" s="28">
        <v>8.5</v>
      </c>
      <c r="H18" s="89"/>
      <c r="I18" s="50">
        <f t="shared" si="0"/>
        <v>12</v>
      </c>
      <c r="J18" s="55">
        <v>3.4</v>
      </c>
      <c r="K18" s="28">
        <v>6.85</v>
      </c>
      <c r="L18" s="43"/>
      <c r="M18" s="56">
        <f t="shared" si="1"/>
        <v>10.25</v>
      </c>
      <c r="N18" s="58">
        <v>2.3</v>
      </c>
      <c r="O18" s="28">
        <v>8.65</v>
      </c>
      <c r="P18" s="43"/>
      <c r="Q18" s="50">
        <f t="shared" si="2"/>
        <v>10.95</v>
      </c>
      <c r="R18" s="55">
        <v>3.8</v>
      </c>
      <c r="S18" s="28">
        <v>9.25</v>
      </c>
      <c r="T18" s="92"/>
      <c r="U18" s="56">
        <f t="shared" si="3"/>
        <v>13.05</v>
      </c>
      <c r="V18" s="58">
        <v>3.3</v>
      </c>
      <c r="W18" s="28">
        <v>8.75</v>
      </c>
      <c r="X18" s="43"/>
      <c r="Y18" s="50">
        <f t="shared" si="4"/>
        <v>12.05</v>
      </c>
      <c r="Z18" s="55">
        <v>2.9</v>
      </c>
      <c r="AA18" s="28">
        <v>7.65</v>
      </c>
      <c r="AB18" s="43"/>
      <c r="AC18" s="56">
        <f t="shared" si="5"/>
        <v>10.55</v>
      </c>
      <c r="AD18" s="52">
        <f t="shared" si="6"/>
        <v>68.85</v>
      </c>
      <c r="AE18" s="1" t="s">
        <v>164</v>
      </c>
    </row>
    <row r="19" spans="1:31" ht="18" customHeight="1">
      <c r="A19" s="48" t="s">
        <v>13</v>
      </c>
      <c r="B19" s="85" t="s">
        <v>133</v>
      </c>
      <c r="C19" s="82" t="s">
        <v>26</v>
      </c>
      <c r="D19" s="62" t="s">
        <v>159</v>
      </c>
      <c r="E19" s="64" t="s">
        <v>39</v>
      </c>
      <c r="F19" s="58">
        <v>4</v>
      </c>
      <c r="G19" s="28">
        <v>8.5</v>
      </c>
      <c r="H19" s="89"/>
      <c r="I19" s="50">
        <f t="shared" si="0"/>
        <v>12.5</v>
      </c>
      <c r="J19" s="55">
        <v>3.1</v>
      </c>
      <c r="K19" s="28">
        <v>6.65</v>
      </c>
      <c r="L19" s="43"/>
      <c r="M19" s="56">
        <f t="shared" si="1"/>
        <v>9.75</v>
      </c>
      <c r="N19" s="58">
        <v>2.3</v>
      </c>
      <c r="O19" s="28">
        <v>8.75</v>
      </c>
      <c r="P19" s="43"/>
      <c r="Q19" s="50">
        <f t="shared" si="2"/>
        <v>11.05</v>
      </c>
      <c r="R19" s="55">
        <v>3</v>
      </c>
      <c r="S19" s="28">
        <v>8.5</v>
      </c>
      <c r="T19" s="92"/>
      <c r="U19" s="56">
        <f t="shared" si="3"/>
        <v>11.5</v>
      </c>
      <c r="V19" s="58">
        <v>2.9</v>
      </c>
      <c r="W19" s="28">
        <v>9.5</v>
      </c>
      <c r="X19" s="43"/>
      <c r="Y19" s="50">
        <f t="shared" si="4"/>
        <v>12.4</v>
      </c>
      <c r="Z19" s="55">
        <v>2.5</v>
      </c>
      <c r="AA19" s="28">
        <v>8.9</v>
      </c>
      <c r="AB19" s="43"/>
      <c r="AC19" s="56">
        <f t="shared" si="5"/>
        <v>11.4</v>
      </c>
      <c r="AD19" s="52">
        <f t="shared" si="6"/>
        <v>68.6</v>
      </c>
      <c r="AE19" s="1" t="s">
        <v>164</v>
      </c>
    </row>
    <row r="20" spans="1:31" ht="18" customHeight="1">
      <c r="A20" s="48" t="s">
        <v>14</v>
      </c>
      <c r="B20" s="85" t="s">
        <v>36</v>
      </c>
      <c r="C20" s="60" t="s">
        <v>11</v>
      </c>
      <c r="D20" s="62" t="s">
        <v>162</v>
      </c>
      <c r="E20" s="64" t="s">
        <v>40</v>
      </c>
      <c r="F20" s="58">
        <v>3.8</v>
      </c>
      <c r="G20" s="28">
        <v>7.9</v>
      </c>
      <c r="H20" s="89"/>
      <c r="I20" s="50">
        <f t="shared" si="0"/>
        <v>11.7</v>
      </c>
      <c r="J20" s="55">
        <v>3.1</v>
      </c>
      <c r="K20" s="28">
        <v>7.55</v>
      </c>
      <c r="L20" s="43"/>
      <c r="M20" s="56">
        <f t="shared" si="1"/>
        <v>10.65</v>
      </c>
      <c r="N20" s="58">
        <v>2.4</v>
      </c>
      <c r="O20" s="28">
        <v>8.1</v>
      </c>
      <c r="P20" s="43"/>
      <c r="Q20" s="50">
        <f t="shared" si="2"/>
        <v>10.5</v>
      </c>
      <c r="R20" s="55">
        <v>3.8</v>
      </c>
      <c r="S20" s="28">
        <v>9.1</v>
      </c>
      <c r="T20" s="92">
        <v>0.1</v>
      </c>
      <c r="U20" s="56">
        <f t="shared" si="3"/>
        <v>12.799999999999999</v>
      </c>
      <c r="V20" s="58">
        <v>2.9</v>
      </c>
      <c r="W20" s="28">
        <v>8.3</v>
      </c>
      <c r="X20" s="43"/>
      <c r="Y20" s="50">
        <f t="shared" si="4"/>
        <v>11.200000000000001</v>
      </c>
      <c r="Z20" s="55">
        <v>3.8</v>
      </c>
      <c r="AA20" s="28">
        <v>7.9</v>
      </c>
      <c r="AB20" s="43"/>
      <c r="AC20" s="56">
        <f t="shared" si="5"/>
        <v>11.7</v>
      </c>
      <c r="AD20" s="52">
        <f t="shared" si="6"/>
        <v>68.55</v>
      </c>
      <c r="AE20" s="1" t="s">
        <v>164</v>
      </c>
    </row>
    <row r="21" spans="1:30" ht="18" customHeight="1">
      <c r="A21" s="48" t="s">
        <v>15</v>
      </c>
      <c r="B21" s="78" t="s">
        <v>105</v>
      </c>
      <c r="C21" s="60" t="s">
        <v>106</v>
      </c>
      <c r="D21" s="62" t="s">
        <v>158</v>
      </c>
      <c r="E21" s="77" t="s">
        <v>41</v>
      </c>
      <c r="F21" s="58">
        <v>4</v>
      </c>
      <c r="G21" s="28">
        <v>8.35</v>
      </c>
      <c r="H21" s="89"/>
      <c r="I21" s="50">
        <f t="shared" si="0"/>
        <v>12.35</v>
      </c>
      <c r="J21" s="55">
        <v>3.1</v>
      </c>
      <c r="K21" s="28">
        <v>7.2</v>
      </c>
      <c r="L21" s="43"/>
      <c r="M21" s="56">
        <f t="shared" si="1"/>
        <v>10.3</v>
      </c>
      <c r="N21" s="58">
        <v>2.3</v>
      </c>
      <c r="O21" s="28">
        <v>8.1</v>
      </c>
      <c r="P21" s="43"/>
      <c r="Q21" s="50">
        <f t="shared" si="2"/>
        <v>10.399999999999999</v>
      </c>
      <c r="R21" s="55">
        <v>4</v>
      </c>
      <c r="S21" s="28">
        <v>9.05</v>
      </c>
      <c r="T21" s="92">
        <v>0.1</v>
      </c>
      <c r="U21" s="56">
        <f t="shared" si="3"/>
        <v>12.950000000000001</v>
      </c>
      <c r="V21" s="58">
        <v>4.1</v>
      </c>
      <c r="W21" s="28">
        <v>7.1</v>
      </c>
      <c r="X21" s="43"/>
      <c r="Y21" s="50">
        <f t="shared" si="4"/>
        <v>11.2</v>
      </c>
      <c r="Z21" s="55">
        <v>2.7</v>
      </c>
      <c r="AA21" s="28">
        <v>8.6</v>
      </c>
      <c r="AB21" s="43"/>
      <c r="AC21" s="56">
        <f t="shared" si="5"/>
        <v>11.3</v>
      </c>
      <c r="AD21" s="52">
        <f t="shared" si="6"/>
        <v>68.5</v>
      </c>
    </row>
    <row r="22" spans="1:30" ht="18" customHeight="1">
      <c r="A22" s="48" t="s">
        <v>19</v>
      </c>
      <c r="B22" s="85" t="s">
        <v>53</v>
      </c>
      <c r="C22" s="82" t="s">
        <v>131</v>
      </c>
      <c r="D22" s="62" t="s">
        <v>42</v>
      </c>
      <c r="E22" s="64" t="s">
        <v>38</v>
      </c>
      <c r="F22" s="58">
        <v>4</v>
      </c>
      <c r="G22" s="28">
        <v>8</v>
      </c>
      <c r="H22" s="89"/>
      <c r="I22" s="50">
        <f t="shared" si="0"/>
        <v>12</v>
      </c>
      <c r="J22" s="55">
        <v>3.4</v>
      </c>
      <c r="K22" s="28">
        <v>5.8</v>
      </c>
      <c r="L22" s="43"/>
      <c r="M22" s="56">
        <f t="shared" si="1"/>
        <v>9.2</v>
      </c>
      <c r="N22" s="58">
        <v>2.3</v>
      </c>
      <c r="O22" s="28">
        <v>8.8</v>
      </c>
      <c r="P22" s="43"/>
      <c r="Q22" s="50">
        <f t="shared" si="2"/>
        <v>11.100000000000001</v>
      </c>
      <c r="R22" s="55">
        <v>4</v>
      </c>
      <c r="S22" s="28">
        <v>9.25</v>
      </c>
      <c r="T22" s="92"/>
      <c r="U22" s="56">
        <f t="shared" si="3"/>
        <v>13.25</v>
      </c>
      <c r="V22" s="58">
        <v>3.6</v>
      </c>
      <c r="W22" s="28">
        <v>9.25</v>
      </c>
      <c r="X22" s="43"/>
      <c r="Y22" s="50">
        <f t="shared" si="4"/>
        <v>12.85</v>
      </c>
      <c r="Z22" s="55">
        <v>2.1</v>
      </c>
      <c r="AA22" s="28">
        <v>7.4</v>
      </c>
      <c r="AB22" s="43"/>
      <c r="AC22" s="56">
        <f t="shared" si="5"/>
        <v>9.5</v>
      </c>
      <c r="AD22" s="52">
        <f t="shared" si="6"/>
        <v>67.9</v>
      </c>
    </row>
    <row r="23" spans="1:30" ht="18" customHeight="1">
      <c r="A23" s="48" t="s">
        <v>20</v>
      </c>
      <c r="B23" s="85" t="s">
        <v>81</v>
      </c>
      <c r="C23" s="82" t="s">
        <v>82</v>
      </c>
      <c r="D23" s="62" t="s">
        <v>75</v>
      </c>
      <c r="E23" s="76" t="s">
        <v>38</v>
      </c>
      <c r="F23" s="58">
        <v>3.8</v>
      </c>
      <c r="G23" s="28">
        <v>8.3</v>
      </c>
      <c r="H23" s="89"/>
      <c r="I23" s="50">
        <f t="shared" si="0"/>
        <v>12.100000000000001</v>
      </c>
      <c r="J23" s="55">
        <v>2.7</v>
      </c>
      <c r="K23" s="28">
        <v>6.3</v>
      </c>
      <c r="L23" s="43"/>
      <c r="M23" s="56">
        <f t="shared" si="1"/>
        <v>9</v>
      </c>
      <c r="N23" s="58">
        <v>2.1</v>
      </c>
      <c r="O23" s="28">
        <v>8.85</v>
      </c>
      <c r="P23" s="43"/>
      <c r="Q23" s="50">
        <f t="shared" si="2"/>
        <v>10.95</v>
      </c>
      <c r="R23" s="55">
        <v>4</v>
      </c>
      <c r="S23" s="28">
        <v>9.1</v>
      </c>
      <c r="T23" s="92"/>
      <c r="U23" s="56">
        <f t="shared" si="3"/>
        <v>13.1</v>
      </c>
      <c r="V23" s="58">
        <v>2.8</v>
      </c>
      <c r="W23" s="28">
        <v>9.35</v>
      </c>
      <c r="X23" s="43"/>
      <c r="Y23" s="50">
        <f t="shared" si="4"/>
        <v>12.149999999999999</v>
      </c>
      <c r="Z23" s="55">
        <v>2.2</v>
      </c>
      <c r="AA23" s="28">
        <v>7.45</v>
      </c>
      <c r="AB23" s="43"/>
      <c r="AC23" s="56">
        <f t="shared" si="5"/>
        <v>9.65</v>
      </c>
      <c r="AD23" s="52">
        <f t="shared" si="6"/>
        <v>66.95</v>
      </c>
    </row>
    <row r="24" spans="1:30" ht="18" customHeight="1">
      <c r="A24" s="48" t="s">
        <v>21</v>
      </c>
      <c r="B24" s="85" t="s">
        <v>80</v>
      </c>
      <c r="C24" s="82" t="s">
        <v>156</v>
      </c>
      <c r="D24" s="62" t="s">
        <v>75</v>
      </c>
      <c r="E24" s="76" t="s">
        <v>38</v>
      </c>
      <c r="F24" s="58">
        <v>3.6</v>
      </c>
      <c r="G24" s="28">
        <v>8.5</v>
      </c>
      <c r="H24" s="89"/>
      <c r="I24" s="50">
        <f t="shared" si="0"/>
        <v>12.1</v>
      </c>
      <c r="J24" s="55">
        <v>2.8</v>
      </c>
      <c r="K24" s="28">
        <v>7</v>
      </c>
      <c r="L24" s="43"/>
      <c r="M24" s="56">
        <f t="shared" si="1"/>
        <v>9.8</v>
      </c>
      <c r="N24" s="58">
        <v>2.1</v>
      </c>
      <c r="O24" s="28">
        <v>8.85</v>
      </c>
      <c r="P24" s="43"/>
      <c r="Q24" s="50">
        <f t="shared" si="2"/>
        <v>10.95</v>
      </c>
      <c r="R24" s="55">
        <v>3.8</v>
      </c>
      <c r="S24" s="28">
        <v>8.85</v>
      </c>
      <c r="T24" s="92"/>
      <c r="U24" s="56">
        <f t="shared" si="3"/>
        <v>12.649999999999999</v>
      </c>
      <c r="V24" s="58">
        <v>2.8</v>
      </c>
      <c r="W24" s="28">
        <v>9</v>
      </c>
      <c r="X24" s="43"/>
      <c r="Y24" s="50">
        <f t="shared" si="4"/>
        <v>11.8</v>
      </c>
      <c r="Z24" s="55">
        <v>2</v>
      </c>
      <c r="AA24" s="28">
        <v>7.4</v>
      </c>
      <c r="AB24" s="43"/>
      <c r="AC24" s="56">
        <f t="shared" si="5"/>
        <v>9.4</v>
      </c>
      <c r="AD24" s="52">
        <f t="shared" si="6"/>
        <v>66.7</v>
      </c>
    </row>
    <row r="25" spans="1:30" ht="18" customHeight="1">
      <c r="A25" s="48" t="s">
        <v>21</v>
      </c>
      <c r="B25" s="85" t="s">
        <v>54</v>
      </c>
      <c r="C25" s="82" t="s">
        <v>35</v>
      </c>
      <c r="D25" s="62" t="s">
        <v>42</v>
      </c>
      <c r="E25" s="64" t="s">
        <v>38</v>
      </c>
      <c r="F25" s="58">
        <v>3.6</v>
      </c>
      <c r="G25" s="28">
        <v>8</v>
      </c>
      <c r="H25" s="89"/>
      <c r="I25" s="50">
        <f t="shared" si="0"/>
        <v>11.6</v>
      </c>
      <c r="J25" s="55">
        <v>3</v>
      </c>
      <c r="K25" s="28">
        <v>6.8</v>
      </c>
      <c r="L25" s="43"/>
      <c r="M25" s="56">
        <f t="shared" si="1"/>
        <v>9.8</v>
      </c>
      <c r="N25" s="58">
        <v>2.3</v>
      </c>
      <c r="O25" s="28">
        <v>7.8</v>
      </c>
      <c r="P25" s="43"/>
      <c r="Q25" s="50">
        <f t="shared" si="2"/>
        <v>10.1</v>
      </c>
      <c r="R25" s="55">
        <v>3.8</v>
      </c>
      <c r="S25" s="28">
        <v>9.2</v>
      </c>
      <c r="T25" s="92"/>
      <c r="U25" s="56">
        <f t="shared" si="3"/>
        <v>13</v>
      </c>
      <c r="V25" s="58">
        <v>2.8</v>
      </c>
      <c r="W25" s="28">
        <v>8.35</v>
      </c>
      <c r="X25" s="43"/>
      <c r="Y25" s="50">
        <f t="shared" si="4"/>
        <v>11.149999999999999</v>
      </c>
      <c r="Z25" s="55">
        <v>2.4</v>
      </c>
      <c r="AA25" s="28">
        <v>8.5</v>
      </c>
      <c r="AB25" s="43"/>
      <c r="AC25" s="56">
        <f t="shared" si="5"/>
        <v>10.9</v>
      </c>
      <c r="AD25" s="52">
        <f t="shared" si="6"/>
        <v>66.55</v>
      </c>
    </row>
    <row r="26" spans="1:30" ht="18" customHeight="1">
      <c r="A26" s="48" t="s">
        <v>22</v>
      </c>
      <c r="B26" s="85" t="s">
        <v>93</v>
      </c>
      <c r="C26" s="82" t="s">
        <v>94</v>
      </c>
      <c r="D26" s="61" t="s">
        <v>163</v>
      </c>
      <c r="E26" s="76" t="s">
        <v>39</v>
      </c>
      <c r="F26" s="58">
        <v>3.4</v>
      </c>
      <c r="G26" s="28">
        <v>8.6</v>
      </c>
      <c r="H26" s="89"/>
      <c r="I26" s="50">
        <f t="shared" si="0"/>
        <v>12</v>
      </c>
      <c r="J26" s="55">
        <v>2.7</v>
      </c>
      <c r="K26" s="28">
        <v>6.9</v>
      </c>
      <c r="L26" s="43"/>
      <c r="M26" s="56">
        <f t="shared" si="1"/>
        <v>9.600000000000001</v>
      </c>
      <c r="N26" s="58">
        <v>2.4</v>
      </c>
      <c r="O26" s="28">
        <v>8.25</v>
      </c>
      <c r="P26" s="43"/>
      <c r="Q26" s="50">
        <f t="shared" si="2"/>
        <v>10.65</v>
      </c>
      <c r="R26" s="55">
        <v>3</v>
      </c>
      <c r="S26" s="28">
        <v>9.05</v>
      </c>
      <c r="T26" s="92"/>
      <c r="U26" s="56">
        <f t="shared" si="3"/>
        <v>12.05</v>
      </c>
      <c r="V26" s="58">
        <v>2.9</v>
      </c>
      <c r="W26" s="28">
        <v>8.75</v>
      </c>
      <c r="X26" s="43"/>
      <c r="Y26" s="50">
        <f t="shared" si="4"/>
        <v>11.65</v>
      </c>
      <c r="Z26" s="55">
        <v>2</v>
      </c>
      <c r="AA26" s="28">
        <v>8.15</v>
      </c>
      <c r="AB26" s="43"/>
      <c r="AC26" s="56">
        <f t="shared" si="5"/>
        <v>10.15</v>
      </c>
      <c r="AD26" s="52">
        <f t="shared" si="6"/>
        <v>66.1</v>
      </c>
    </row>
    <row r="27" spans="1:30" ht="18" customHeight="1">
      <c r="A27" s="48" t="s">
        <v>23</v>
      </c>
      <c r="B27" s="85" t="s">
        <v>72</v>
      </c>
      <c r="C27" s="82" t="s">
        <v>27</v>
      </c>
      <c r="D27" s="62" t="s">
        <v>161</v>
      </c>
      <c r="E27" s="64" t="s">
        <v>40</v>
      </c>
      <c r="F27" s="58">
        <v>3.3</v>
      </c>
      <c r="G27" s="28">
        <v>8.7</v>
      </c>
      <c r="H27" s="89"/>
      <c r="I27" s="50">
        <f t="shared" si="0"/>
        <v>12</v>
      </c>
      <c r="J27" s="55">
        <v>3.1</v>
      </c>
      <c r="K27" s="28">
        <v>7.2</v>
      </c>
      <c r="L27" s="43"/>
      <c r="M27" s="56">
        <f t="shared" si="1"/>
        <v>10.3</v>
      </c>
      <c r="N27" s="58">
        <v>2.2</v>
      </c>
      <c r="O27" s="28">
        <v>7.65</v>
      </c>
      <c r="P27" s="43"/>
      <c r="Q27" s="50">
        <f t="shared" si="2"/>
        <v>9.850000000000001</v>
      </c>
      <c r="R27" s="55">
        <v>3.8</v>
      </c>
      <c r="S27" s="28">
        <v>8.9</v>
      </c>
      <c r="T27" s="92"/>
      <c r="U27" s="56">
        <f t="shared" si="3"/>
        <v>12.7</v>
      </c>
      <c r="V27" s="58">
        <v>3</v>
      </c>
      <c r="W27" s="28">
        <v>8.3</v>
      </c>
      <c r="X27" s="43"/>
      <c r="Y27" s="50">
        <f t="shared" si="4"/>
        <v>11.3</v>
      </c>
      <c r="Z27" s="55">
        <v>2.2</v>
      </c>
      <c r="AA27" s="28">
        <v>7.6</v>
      </c>
      <c r="AB27" s="43"/>
      <c r="AC27" s="56">
        <f t="shared" si="5"/>
        <v>9.8</v>
      </c>
      <c r="AD27" s="52">
        <f t="shared" si="6"/>
        <v>65.95</v>
      </c>
    </row>
    <row r="28" spans="1:30" ht="18" customHeight="1">
      <c r="A28" s="48" t="s">
        <v>24</v>
      </c>
      <c r="B28" s="85" t="s">
        <v>118</v>
      </c>
      <c r="C28" s="82" t="s">
        <v>119</v>
      </c>
      <c r="D28" s="62" t="s">
        <v>124</v>
      </c>
      <c r="E28" s="64" t="s">
        <v>125</v>
      </c>
      <c r="F28" s="58">
        <v>3.1</v>
      </c>
      <c r="G28" s="28">
        <v>8.25</v>
      </c>
      <c r="H28" s="89"/>
      <c r="I28" s="50">
        <f t="shared" si="0"/>
        <v>11.35</v>
      </c>
      <c r="J28" s="55">
        <v>2.7</v>
      </c>
      <c r="K28" s="28">
        <v>6.7</v>
      </c>
      <c r="L28" s="43"/>
      <c r="M28" s="56">
        <f t="shared" si="1"/>
        <v>9.4</v>
      </c>
      <c r="N28" s="58">
        <v>2.2</v>
      </c>
      <c r="O28" s="28">
        <v>8.9</v>
      </c>
      <c r="P28" s="43"/>
      <c r="Q28" s="50">
        <f t="shared" si="2"/>
        <v>11.100000000000001</v>
      </c>
      <c r="R28" s="55">
        <v>3.8</v>
      </c>
      <c r="S28" s="28">
        <v>9</v>
      </c>
      <c r="T28" s="92"/>
      <c r="U28" s="56">
        <f t="shared" si="3"/>
        <v>12.8</v>
      </c>
      <c r="V28" s="58">
        <v>2.7</v>
      </c>
      <c r="W28" s="28">
        <v>8.7</v>
      </c>
      <c r="X28" s="43"/>
      <c r="Y28" s="50">
        <f t="shared" si="4"/>
        <v>11.399999999999999</v>
      </c>
      <c r="Z28" s="55">
        <v>1.5</v>
      </c>
      <c r="AA28" s="28">
        <v>7.25</v>
      </c>
      <c r="AB28" s="43"/>
      <c r="AC28" s="56">
        <f t="shared" si="5"/>
        <v>8.75</v>
      </c>
      <c r="AD28" s="52">
        <f t="shared" si="6"/>
        <v>64.80000000000001</v>
      </c>
    </row>
    <row r="29" spans="1:30" ht="18" customHeight="1">
      <c r="A29" s="48" t="s">
        <v>24</v>
      </c>
      <c r="B29" s="85" t="s">
        <v>109</v>
      </c>
      <c r="C29" s="82" t="s">
        <v>110</v>
      </c>
      <c r="D29" s="63" t="s">
        <v>147</v>
      </c>
      <c r="E29" s="76" t="s">
        <v>38</v>
      </c>
      <c r="F29" s="58">
        <v>3.3</v>
      </c>
      <c r="G29" s="28">
        <v>7.95</v>
      </c>
      <c r="H29" s="89"/>
      <c r="I29" s="50">
        <f t="shared" si="0"/>
        <v>11.25</v>
      </c>
      <c r="J29" s="55">
        <v>2.9</v>
      </c>
      <c r="K29" s="28">
        <v>6.45</v>
      </c>
      <c r="L29" s="43"/>
      <c r="M29" s="56">
        <f t="shared" si="1"/>
        <v>9.35</v>
      </c>
      <c r="N29" s="58">
        <v>2.5</v>
      </c>
      <c r="O29" s="28">
        <v>7.5</v>
      </c>
      <c r="P29" s="43"/>
      <c r="Q29" s="50">
        <f t="shared" si="2"/>
        <v>10</v>
      </c>
      <c r="R29" s="55">
        <v>3</v>
      </c>
      <c r="S29" s="28">
        <v>9.3</v>
      </c>
      <c r="T29" s="92"/>
      <c r="U29" s="56">
        <f t="shared" si="3"/>
        <v>12.3</v>
      </c>
      <c r="V29" s="58">
        <v>3.7</v>
      </c>
      <c r="W29" s="28">
        <v>8.7</v>
      </c>
      <c r="X29" s="43"/>
      <c r="Y29" s="50">
        <f t="shared" si="4"/>
        <v>12.399999999999999</v>
      </c>
      <c r="Z29" s="55">
        <v>1.9</v>
      </c>
      <c r="AA29" s="28">
        <v>7.4</v>
      </c>
      <c r="AB29" s="43"/>
      <c r="AC29" s="56">
        <f t="shared" si="5"/>
        <v>9.3</v>
      </c>
      <c r="AD29" s="52">
        <f t="shared" si="6"/>
        <v>64.60000000000001</v>
      </c>
    </row>
    <row r="30" spans="1:30" ht="18" customHeight="1">
      <c r="A30" s="48" t="s">
        <v>25</v>
      </c>
      <c r="B30" s="85" t="s">
        <v>126</v>
      </c>
      <c r="C30" s="82" t="s">
        <v>50</v>
      </c>
      <c r="D30" s="62" t="s">
        <v>148</v>
      </c>
      <c r="E30" s="64" t="s">
        <v>38</v>
      </c>
      <c r="F30" s="58">
        <v>3.9</v>
      </c>
      <c r="G30" s="28">
        <v>6.9</v>
      </c>
      <c r="H30" s="89"/>
      <c r="I30" s="50">
        <f t="shared" si="0"/>
        <v>10.8</v>
      </c>
      <c r="J30" s="55">
        <v>2.8</v>
      </c>
      <c r="K30" s="28">
        <v>5.6</v>
      </c>
      <c r="L30" s="43"/>
      <c r="M30" s="56">
        <f t="shared" si="1"/>
        <v>8.399999999999999</v>
      </c>
      <c r="N30" s="58">
        <v>3.3</v>
      </c>
      <c r="O30" s="28">
        <v>7.35</v>
      </c>
      <c r="P30" s="43"/>
      <c r="Q30" s="50">
        <f t="shared" si="2"/>
        <v>10.649999999999999</v>
      </c>
      <c r="R30" s="55">
        <v>4.6</v>
      </c>
      <c r="S30" s="28">
        <v>9.45</v>
      </c>
      <c r="T30" s="92">
        <v>0.1</v>
      </c>
      <c r="U30" s="56">
        <f t="shared" si="3"/>
        <v>13.95</v>
      </c>
      <c r="V30" s="58">
        <v>3.6</v>
      </c>
      <c r="W30" s="28">
        <v>7.5</v>
      </c>
      <c r="X30" s="43"/>
      <c r="Y30" s="50">
        <f t="shared" si="4"/>
        <v>11.1</v>
      </c>
      <c r="Z30" s="55">
        <v>1.7</v>
      </c>
      <c r="AA30" s="28">
        <v>7.95</v>
      </c>
      <c r="AB30" s="43"/>
      <c r="AC30" s="56">
        <f t="shared" si="5"/>
        <v>9.65</v>
      </c>
      <c r="AD30" s="52">
        <f t="shared" si="6"/>
        <v>64.55</v>
      </c>
    </row>
    <row r="31" spans="1:30" ht="18" customHeight="1">
      <c r="A31" s="48" t="s">
        <v>28</v>
      </c>
      <c r="B31" s="85" t="s">
        <v>78</v>
      </c>
      <c r="C31" s="82" t="s">
        <v>12</v>
      </c>
      <c r="D31" s="62" t="s">
        <v>75</v>
      </c>
      <c r="E31" s="76" t="s">
        <v>38</v>
      </c>
      <c r="F31" s="58">
        <v>3.5</v>
      </c>
      <c r="G31" s="28">
        <v>8.2</v>
      </c>
      <c r="H31" s="89"/>
      <c r="I31" s="50">
        <f t="shared" si="0"/>
        <v>11.7</v>
      </c>
      <c r="J31" s="55">
        <v>2.9</v>
      </c>
      <c r="K31" s="28">
        <v>6.8</v>
      </c>
      <c r="L31" s="43"/>
      <c r="M31" s="56">
        <f t="shared" si="1"/>
        <v>9.7</v>
      </c>
      <c r="N31" s="58">
        <v>2.1</v>
      </c>
      <c r="O31" s="28">
        <v>8.8</v>
      </c>
      <c r="P31" s="43"/>
      <c r="Q31" s="50">
        <f t="shared" si="2"/>
        <v>10.9</v>
      </c>
      <c r="R31" s="55">
        <v>3.8</v>
      </c>
      <c r="S31" s="28">
        <v>8.55</v>
      </c>
      <c r="T31" s="92"/>
      <c r="U31" s="56">
        <f t="shared" si="3"/>
        <v>12.350000000000001</v>
      </c>
      <c r="V31" s="58">
        <v>2.8</v>
      </c>
      <c r="W31" s="28">
        <v>7.7</v>
      </c>
      <c r="X31" s="43"/>
      <c r="Y31" s="50">
        <f t="shared" si="4"/>
        <v>10.5</v>
      </c>
      <c r="Z31" s="55">
        <v>2.4</v>
      </c>
      <c r="AA31" s="28">
        <v>6.9</v>
      </c>
      <c r="AB31" s="43"/>
      <c r="AC31" s="56">
        <f t="shared" si="5"/>
        <v>9.3</v>
      </c>
      <c r="AD31" s="52">
        <f t="shared" si="6"/>
        <v>64.45</v>
      </c>
    </row>
    <row r="32" spans="1:30" ht="18" customHeight="1">
      <c r="A32" s="48" t="s">
        <v>29</v>
      </c>
      <c r="B32" s="85" t="s">
        <v>129</v>
      </c>
      <c r="C32" s="82" t="s">
        <v>130</v>
      </c>
      <c r="D32" s="62" t="s">
        <v>148</v>
      </c>
      <c r="E32" s="64" t="s">
        <v>38</v>
      </c>
      <c r="F32" s="58">
        <v>3.4</v>
      </c>
      <c r="G32" s="28">
        <v>8.6</v>
      </c>
      <c r="H32" s="89"/>
      <c r="I32" s="50">
        <f t="shared" si="0"/>
        <v>12</v>
      </c>
      <c r="J32" s="55">
        <v>2.9</v>
      </c>
      <c r="K32" s="28">
        <v>7.95</v>
      </c>
      <c r="L32" s="43"/>
      <c r="M32" s="56">
        <f t="shared" si="1"/>
        <v>10.85</v>
      </c>
      <c r="N32" s="58">
        <v>2.2</v>
      </c>
      <c r="O32" s="28">
        <v>8.55</v>
      </c>
      <c r="P32" s="43"/>
      <c r="Q32" s="50">
        <f t="shared" si="2"/>
        <v>10.75</v>
      </c>
      <c r="R32" s="55">
        <v>3</v>
      </c>
      <c r="S32" s="28">
        <v>9.1</v>
      </c>
      <c r="T32" s="92"/>
      <c r="U32" s="56">
        <f t="shared" si="3"/>
        <v>12.1</v>
      </c>
      <c r="V32" s="58">
        <v>2.8</v>
      </c>
      <c r="W32" s="28">
        <v>8.7</v>
      </c>
      <c r="X32" s="43"/>
      <c r="Y32" s="50">
        <f t="shared" si="4"/>
        <v>11.5</v>
      </c>
      <c r="Z32" s="55">
        <v>1</v>
      </c>
      <c r="AA32" s="28">
        <v>6.05</v>
      </c>
      <c r="AB32" s="43"/>
      <c r="AC32" s="56">
        <f t="shared" si="5"/>
        <v>7.05</v>
      </c>
      <c r="AD32" s="52">
        <f t="shared" si="6"/>
        <v>64.25</v>
      </c>
    </row>
    <row r="33" spans="1:30" ht="18" customHeight="1">
      <c r="A33" s="48" t="s">
        <v>30</v>
      </c>
      <c r="B33" s="85" t="s">
        <v>132</v>
      </c>
      <c r="C33" s="82" t="s">
        <v>35</v>
      </c>
      <c r="D33" s="62" t="s">
        <v>42</v>
      </c>
      <c r="E33" s="64" t="s">
        <v>38</v>
      </c>
      <c r="F33" s="58">
        <v>4.3</v>
      </c>
      <c r="G33" s="28">
        <v>6.8</v>
      </c>
      <c r="H33" s="89"/>
      <c r="I33" s="50">
        <f t="shared" si="0"/>
        <v>11.1</v>
      </c>
      <c r="J33" s="55">
        <v>3.1</v>
      </c>
      <c r="K33" s="28">
        <v>4.25</v>
      </c>
      <c r="L33" s="43"/>
      <c r="M33" s="56">
        <f t="shared" si="1"/>
        <v>7.35</v>
      </c>
      <c r="N33" s="58">
        <v>3</v>
      </c>
      <c r="O33" s="28">
        <v>6.5</v>
      </c>
      <c r="P33" s="43"/>
      <c r="Q33" s="50">
        <f t="shared" si="2"/>
        <v>9.5</v>
      </c>
      <c r="R33" s="55">
        <v>4.6</v>
      </c>
      <c r="S33" s="28">
        <v>9.4</v>
      </c>
      <c r="T33" s="92"/>
      <c r="U33" s="56">
        <f t="shared" si="3"/>
        <v>14</v>
      </c>
      <c r="V33" s="58">
        <v>3.5</v>
      </c>
      <c r="W33" s="28">
        <v>8.5</v>
      </c>
      <c r="X33" s="43"/>
      <c r="Y33" s="50">
        <f t="shared" si="4"/>
        <v>12</v>
      </c>
      <c r="Z33" s="55">
        <v>2.1</v>
      </c>
      <c r="AA33" s="28">
        <v>8</v>
      </c>
      <c r="AB33" s="43"/>
      <c r="AC33" s="56">
        <f t="shared" si="5"/>
        <v>10.1</v>
      </c>
      <c r="AD33" s="52">
        <f t="shared" si="6"/>
        <v>64.05</v>
      </c>
    </row>
    <row r="34" spans="1:30" ht="18" customHeight="1">
      <c r="A34" s="48" t="s">
        <v>31</v>
      </c>
      <c r="B34" s="85" t="s">
        <v>91</v>
      </c>
      <c r="C34" s="82" t="s">
        <v>92</v>
      </c>
      <c r="D34" s="62"/>
      <c r="E34" s="64" t="s">
        <v>41</v>
      </c>
      <c r="F34" s="58">
        <v>3.9</v>
      </c>
      <c r="G34" s="28">
        <v>7.7</v>
      </c>
      <c r="H34" s="89"/>
      <c r="I34" s="50">
        <f t="shared" si="0"/>
        <v>11.6</v>
      </c>
      <c r="J34" s="55">
        <v>2.8</v>
      </c>
      <c r="K34" s="28">
        <v>5.3</v>
      </c>
      <c r="L34" s="43"/>
      <c r="M34" s="56">
        <f t="shared" si="1"/>
        <v>8.1</v>
      </c>
      <c r="N34" s="58">
        <v>2.4</v>
      </c>
      <c r="O34" s="28">
        <v>8.15</v>
      </c>
      <c r="P34" s="43"/>
      <c r="Q34" s="50">
        <f t="shared" si="2"/>
        <v>10.55</v>
      </c>
      <c r="R34" s="55">
        <v>4</v>
      </c>
      <c r="S34" s="28">
        <v>8.4</v>
      </c>
      <c r="T34" s="92">
        <v>0.3</v>
      </c>
      <c r="U34" s="56">
        <f t="shared" si="3"/>
        <v>12.1</v>
      </c>
      <c r="V34" s="58">
        <v>3.9</v>
      </c>
      <c r="W34" s="28">
        <v>7.2</v>
      </c>
      <c r="X34" s="43"/>
      <c r="Y34" s="50">
        <f t="shared" si="4"/>
        <v>11.1</v>
      </c>
      <c r="Z34" s="55">
        <v>2</v>
      </c>
      <c r="AA34" s="28">
        <v>7.9</v>
      </c>
      <c r="AB34" s="43"/>
      <c r="AC34" s="56">
        <f t="shared" si="5"/>
        <v>9.9</v>
      </c>
      <c r="AD34" s="52">
        <f t="shared" si="6"/>
        <v>63.35</v>
      </c>
    </row>
    <row r="35" spans="1:30" ht="18" customHeight="1">
      <c r="A35" s="48" t="s">
        <v>32</v>
      </c>
      <c r="B35" s="85" t="s">
        <v>116</v>
      </c>
      <c r="C35" s="82" t="s">
        <v>117</v>
      </c>
      <c r="D35" s="62" t="s">
        <v>124</v>
      </c>
      <c r="E35" s="64" t="s">
        <v>125</v>
      </c>
      <c r="F35" s="58">
        <v>2.9</v>
      </c>
      <c r="G35" s="28">
        <v>8.2</v>
      </c>
      <c r="H35" s="89"/>
      <c r="I35" s="50">
        <f t="shared" si="0"/>
        <v>11.1</v>
      </c>
      <c r="J35" s="55">
        <v>2.1</v>
      </c>
      <c r="K35" s="28">
        <v>5.75</v>
      </c>
      <c r="L35" s="43"/>
      <c r="M35" s="56">
        <f t="shared" si="1"/>
        <v>7.85</v>
      </c>
      <c r="N35" s="58">
        <v>2.3</v>
      </c>
      <c r="O35" s="28">
        <v>8.65</v>
      </c>
      <c r="P35" s="43"/>
      <c r="Q35" s="50">
        <f t="shared" si="2"/>
        <v>10.95</v>
      </c>
      <c r="R35" s="55">
        <v>3.8</v>
      </c>
      <c r="S35" s="28">
        <v>8.8</v>
      </c>
      <c r="T35" s="92">
        <v>0.1</v>
      </c>
      <c r="U35" s="56">
        <f t="shared" si="3"/>
        <v>12.500000000000002</v>
      </c>
      <c r="V35" s="58">
        <v>2.3</v>
      </c>
      <c r="W35" s="28">
        <v>8.6</v>
      </c>
      <c r="X35" s="43"/>
      <c r="Y35" s="50">
        <f t="shared" si="4"/>
        <v>10.899999999999999</v>
      </c>
      <c r="Z35" s="55">
        <v>1.8</v>
      </c>
      <c r="AA35" s="28">
        <v>7.9</v>
      </c>
      <c r="AB35" s="43"/>
      <c r="AC35" s="56">
        <f t="shared" si="5"/>
        <v>9.700000000000001</v>
      </c>
      <c r="AD35" s="52">
        <f t="shared" si="6"/>
        <v>63</v>
      </c>
    </row>
    <row r="36" spans="1:30" ht="18" customHeight="1">
      <c r="A36" s="48" t="s">
        <v>33</v>
      </c>
      <c r="B36" s="85" t="s">
        <v>143</v>
      </c>
      <c r="C36" s="82" t="s">
        <v>144</v>
      </c>
      <c r="D36" s="62" t="s">
        <v>74</v>
      </c>
      <c r="E36" s="64" t="s">
        <v>38</v>
      </c>
      <c r="F36" s="58">
        <v>3.2</v>
      </c>
      <c r="G36" s="28">
        <v>7.6</v>
      </c>
      <c r="H36" s="89"/>
      <c r="I36" s="50">
        <f t="shared" si="0"/>
        <v>10.8</v>
      </c>
      <c r="J36" s="55">
        <v>1.6</v>
      </c>
      <c r="K36" s="28">
        <v>5.55</v>
      </c>
      <c r="L36" s="43"/>
      <c r="M36" s="56">
        <f t="shared" si="1"/>
        <v>7.15</v>
      </c>
      <c r="N36" s="58">
        <v>2</v>
      </c>
      <c r="O36" s="28">
        <v>7.6</v>
      </c>
      <c r="P36" s="43"/>
      <c r="Q36" s="50">
        <f t="shared" si="2"/>
        <v>9.6</v>
      </c>
      <c r="R36" s="55">
        <v>3</v>
      </c>
      <c r="S36" s="28">
        <v>9.5</v>
      </c>
      <c r="T36" s="92"/>
      <c r="U36" s="56">
        <f t="shared" si="3"/>
        <v>12.5</v>
      </c>
      <c r="V36" s="58">
        <v>2.6</v>
      </c>
      <c r="W36" s="28">
        <v>7.9</v>
      </c>
      <c r="X36" s="43"/>
      <c r="Y36" s="50">
        <f t="shared" si="4"/>
        <v>10.5</v>
      </c>
      <c r="Z36" s="55">
        <v>2.5</v>
      </c>
      <c r="AA36" s="28">
        <v>8.05</v>
      </c>
      <c r="AB36" s="43"/>
      <c r="AC36" s="56">
        <f t="shared" si="5"/>
        <v>10.55</v>
      </c>
      <c r="AD36" s="52">
        <f t="shared" si="6"/>
        <v>61.10000000000001</v>
      </c>
    </row>
    <row r="37" spans="1:30" ht="18" customHeight="1">
      <c r="A37" s="48" t="s">
        <v>33</v>
      </c>
      <c r="B37" s="85" t="s">
        <v>101</v>
      </c>
      <c r="C37" s="82" t="s">
        <v>102</v>
      </c>
      <c r="D37" s="61" t="s">
        <v>43</v>
      </c>
      <c r="E37" s="77" t="s">
        <v>41</v>
      </c>
      <c r="F37" s="58">
        <v>4.1</v>
      </c>
      <c r="G37" s="28">
        <v>8.15</v>
      </c>
      <c r="H37" s="89"/>
      <c r="I37" s="50">
        <f t="shared" si="0"/>
        <v>12.25</v>
      </c>
      <c r="J37" s="55">
        <v>2.8</v>
      </c>
      <c r="K37" s="28">
        <v>6.9</v>
      </c>
      <c r="L37" s="43"/>
      <c r="M37" s="56">
        <f t="shared" si="1"/>
        <v>9.7</v>
      </c>
      <c r="N37" s="58">
        <v>2.3</v>
      </c>
      <c r="O37" s="28">
        <v>8.45</v>
      </c>
      <c r="P37" s="43"/>
      <c r="Q37" s="50">
        <f t="shared" si="2"/>
        <v>10.75</v>
      </c>
      <c r="R37" s="55">
        <v>4</v>
      </c>
      <c r="S37" s="28">
        <v>8.45</v>
      </c>
      <c r="T37" s="92">
        <v>0.1</v>
      </c>
      <c r="U37" s="56">
        <f t="shared" si="3"/>
        <v>12.35</v>
      </c>
      <c r="V37" s="58">
        <v>4.1</v>
      </c>
      <c r="W37" s="28">
        <v>8.15</v>
      </c>
      <c r="X37" s="43"/>
      <c r="Y37" s="50">
        <f t="shared" si="4"/>
        <v>12.25</v>
      </c>
      <c r="Z37" s="55">
        <v>1.7</v>
      </c>
      <c r="AA37" s="28">
        <v>2.1</v>
      </c>
      <c r="AB37" s="43"/>
      <c r="AC37" s="56">
        <f t="shared" si="5"/>
        <v>3.8</v>
      </c>
      <c r="AD37" s="52">
        <f t="shared" si="6"/>
        <v>61.1</v>
      </c>
    </row>
    <row r="38" spans="1:30" ht="18" customHeight="1">
      <c r="A38" s="48" t="s">
        <v>34</v>
      </c>
      <c r="B38" s="85" t="s">
        <v>145</v>
      </c>
      <c r="C38" s="82" t="s">
        <v>49</v>
      </c>
      <c r="D38" s="62" t="s">
        <v>74</v>
      </c>
      <c r="E38" s="64" t="s">
        <v>38</v>
      </c>
      <c r="F38" s="58">
        <v>3.3</v>
      </c>
      <c r="G38" s="28">
        <v>8.3</v>
      </c>
      <c r="H38" s="89"/>
      <c r="I38" s="50">
        <f t="shared" si="0"/>
        <v>11.600000000000001</v>
      </c>
      <c r="J38" s="55">
        <v>2.6</v>
      </c>
      <c r="K38" s="28">
        <v>6.1</v>
      </c>
      <c r="L38" s="43"/>
      <c r="M38" s="56">
        <f t="shared" si="1"/>
        <v>8.7</v>
      </c>
      <c r="N38" s="58">
        <v>1.8</v>
      </c>
      <c r="O38" s="28">
        <v>6.95</v>
      </c>
      <c r="P38" s="43"/>
      <c r="Q38" s="50">
        <f t="shared" si="2"/>
        <v>8.75</v>
      </c>
      <c r="R38" s="55">
        <v>3</v>
      </c>
      <c r="S38" s="28">
        <v>9.5</v>
      </c>
      <c r="T38" s="92"/>
      <c r="U38" s="56">
        <f t="shared" si="3"/>
        <v>12.5</v>
      </c>
      <c r="V38" s="58">
        <v>2.8</v>
      </c>
      <c r="W38" s="28">
        <v>7.6</v>
      </c>
      <c r="X38" s="43"/>
      <c r="Y38" s="50">
        <f t="shared" si="4"/>
        <v>10.399999999999999</v>
      </c>
      <c r="Z38" s="55">
        <v>2.2</v>
      </c>
      <c r="AA38" s="28">
        <v>5.25</v>
      </c>
      <c r="AB38" s="43"/>
      <c r="AC38" s="56">
        <f t="shared" si="5"/>
        <v>7.45</v>
      </c>
      <c r="AD38" s="52">
        <f t="shared" si="6"/>
        <v>59.4</v>
      </c>
    </row>
    <row r="39" spans="1:30" ht="18" customHeight="1">
      <c r="A39" s="48" t="s">
        <v>57</v>
      </c>
      <c r="B39" s="85" t="s">
        <v>134</v>
      </c>
      <c r="C39" s="82" t="s">
        <v>135</v>
      </c>
      <c r="D39" s="62" t="s">
        <v>159</v>
      </c>
      <c r="E39" s="64" t="s">
        <v>39</v>
      </c>
      <c r="F39" s="58">
        <v>3.8</v>
      </c>
      <c r="G39" s="28">
        <v>7.35</v>
      </c>
      <c r="H39" s="89"/>
      <c r="I39" s="50">
        <f t="shared" si="0"/>
        <v>11.149999999999999</v>
      </c>
      <c r="J39" s="55">
        <v>1.6</v>
      </c>
      <c r="K39" s="28">
        <v>6.5</v>
      </c>
      <c r="L39" s="43"/>
      <c r="M39" s="56">
        <f t="shared" si="1"/>
        <v>8.1</v>
      </c>
      <c r="N39" s="58">
        <v>2.4</v>
      </c>
      <c r="O39" s="28">
        <v>7.55</v>
      </c>
      <c r="P39" s="43"/>
      <c r="Q39" s="50">
        <f t="shared" si="2"/>
        <v>9.95</v>
      </c>
      <c r="R39" s="55">
        <v>3</v>
      </c>
      <c r="S39" s="28">
        <v>9.5</v>
      </c>
      <c r="T39" s="92">
        <v>0.1</v>
      </c>
      <c r="U39" s="56">
        <f t="shared" si="3"/>
        <v>12.4</v>
      </c>
      <c r="V39" s="58">
        <v>2.8</v>
      </c>
      <c r="W39" s="28">
        <v>7.6</v>
      </c>
      <c r="X39" s="43"/>
      <c r="Y39" s="50">
        <f t="shared" si="4"/>
        <v>10.399999999999999</v>
      </c>
      <c r="Z39" s="55">
        <v>1.5</v>
      </c>
      <c r="AA39" s="28">
        <v>5.5</v>
      </c>
      <c r="AB39" s="43"/>
      <c r="AC39" s="56">
        <f t="shared" si="5"/>
        <v>7</v>
      </c>
      <c r="AD39" s="52">
        <f t="shared" si="6"/>
        <v>59</v>
      </c>
    </row>
    <row r="40" spans="1:30" ht="18" customHeight="1">
      <c r="A40" s="48" t="s">
        <v>58</v>
      </c>
      <c r="B40" s="85" t="s">
        <v>141</v>
      </c>
      <c r="C40" s="82" t="s">
        <v>142</v>
      </c>
      <c r="D40" s="62" t="s">
        <v>74</v>
      </c>
      <c r="E40" s="64" t="s">
        <v>38</v>
      </c>
      <c r="F40" s="58">
        <v>2.8</v>
      </c>
      <c r="G40" s="28">
        <v>8.3</v>
      </c>
      <c r="H40" s="89"/>
      <c r="I40" s="50">
        <f t="shared" si="0"/>
        <v>11.100000000000001</v>
      </c>
      <c r="J40" s="55">
        <v>2.7</v>
      </c>
      <c r="K40" s="28">
        <v>6.45</v>
      </c>
      <c r="L40" s="43"/>
      <c r="M40" s="56">
        <f t="shared" si="1"/>
        <v>9.15</v>
      </c>
      <c r="N40" s="58">
        <v>1.6</v>
      </c>
      <c r="O40" s="28">
        <v>7.6</v>
      </c>
      <c r="P40" s="43"/>
      <c r="Q40" s="50">
        <f t="shared" si="2"/>
        <v>9.2</v>
      </c>
      <c r="R40" s="55">
        <v>3</v>
      </c>
      <c r="S40" s="28">
        <v>9.4</v>
      </c>
      <c r="T40" s="92"/>
      <c r="U40" s="56">
        <f t="shared" si="3"/>
        <v>12.4</v>
      </c>
      <c r="V40" s="58">
        <v>2.7</v>
      </c>
      <c r="W40" s="28">
        <v>7.5</v>
      </c>
      <c r="X40" s="43"/>
      <c r="Y40" s="50">
        <f t="shared" si="4"/>
        <v>10.2</v>
      </c>
      <c r="Z40" s="55">
        <v>0.7</v>
      </c>
      <c r="AA40" s="28">
        <v>2.85</v>
      </c>
      <c r="AB40" s="43"/>
      <c r="AC40" s="56">
        <f t="shared" si="5"/>
        <v>3.55</v>
      </c>
      <c r="AD40" s="52">
        <f t="shared" si="6"/>
        <v>55.599999999999994</v>
      </c>
    </row>
    <row r="41" spans="1:30" ht="18" customHeight="1">
      <c r="A41" s="48" t="s">
        <v>59</v>
      </c>
      <c r="B41" s="85" t="s">
        <v>127</v>
      </c>
      <c r="C41" s="82" t="s">
        <v>128</v>
      </c>
      <c r="D41" s="62" t="s">
        <v>148</v>
      </c>
      <c r="E41" s="64" t="s">
        <v>38</v>
      </c>
      <c r="F41" s="58">
        <v>2.5</v>
      </c>
      <c r="G41" s="28">
        <v>8.6</v>
      </c>
      <c r="H41" s="89"/>
      <c r="I41" s="50">
        <f t="shared" si="0"/>
        <v>11.1</v>
      </c>
      <c r="J41" s="55">
        <v>1.4</v>
      </c>
      <c r="K41" s="28">
        <v>4.3</v>
      </c>
      <c r="L41" s="43"/>
      <c r="M41" s="56">
        <f t="shared" si="1"/>
        <v>5.699999999999999</v>
      </c>
      <c r="N41" s="58">
        <v>2.1</v>
      </c>
      <c r="O41" s="28">
        <v>8</v>
      </c>
      <c r="P41" s="43"/>
      <c r="Q41" s="50">
        <f t="shared" si="2"/>
        <v>10.1</v>
      </c>
      <c r="R41" s="55">
        <v>3</v>
      </c>
      <c r="S41" s="28">
        <v>9.4</v>
      </c>
      <c r="T41" s="92"/>
      <c r="U41" s="56">
        <f t="shared" si="3"/>
        <v>12.4</v>
      </c>
      <c r="V41" s="58">
        <v>2.8</v>
      </c>
      <c r="W41" s="28">
        <v>6.95</v>
      </c>
      <c r="X41" s="43"/>
      <c r="Y41" s="50">
        <f t="shared" si="4"/>
        <v>9.75</v>
      </c>
      <c r="Z41" s="55">
        <v>1.3</v>
      </c>
      <c r="AA41" s="28">
        <v>4.7</v>
      </c>
      <c r="AB41" s="43"/>
      <c r="AC41" s="56">
        <f t="shared" si="5"/>
        <v>6</v>
      </c>
      <c r="AD41" s="52">
        <f t="shared" si="6"/>
        <v>55.05</v>
      </c>
    </row>
    <row r="42" spans="1:30" ht="18" customHeight="1">
      <c r="A42" s="48" t="s">
        <v>60</v>
      </c>
      <c r="B42" s="85" t="s">
        <v>107</v>
      </c>
      <c r="C42" s="82" t="s">
        <v>108</v>
      </c>
      <c r="D42" s="63" t="s">
        <v>147</v>
      </c>
      <c r="E42" s="76" t="s">
        <v>38</v>
      </c>
      <c r="F42" s="58">
        <v>3.1</v>
      </c>
      <c r="G42" s="28">
        <v>8.95</v>
      </c>
      <c r="H42" s="89"/>
      <c r="I42" s="50">
        <f t="shared" si="0"/>
        <v>12.049999999999999</v>
      </c>
      <c r="J42" s="55">
        <v>1.6</v>
      </c>
      <c r="K42" s="28">
        <v>4.25</v>
      </c>
      <c r="L42" s="43"/>
      <c r="M42" s="56">
        <f t="shared" si="1"/>
        <v>5.85</v>
      </c>
      <c r="N42" s="58">
        <v>2.3</v>
      </c>
      <c r="O42" s="28">
        <v>7.05</v>
      </c>
      <c r="P42" s="43"/>
      <c r="Q42" s="50">
        <f t="shared" si="2"/>
        <v>9.35</v>
      </c>
      <c r="R42" s="55">
        <v>3</v>
      </c>
      <c r="S42" s="28">
        <v>9.55</v>
      </c>
      <c r="T42" s="92"/>
      <c r="U42" s="56">
        <f t="shared" si="3"/>
        <v>12.55</v>
      </c>
      <c r="V42" s="58">
        <v>2.4</v>
      </c>
      <c r="W42" s="28">
        <v>6</v>
      </c>
      <c r="X42" s="43"/>
      <c r="Y42" s="50">
        <f t="shared" si="4"/>
        <v>8.4</v>
      </c>
      <c r="Z42" s="55">
        <v>1</v>
      </c>
      <c r="AA42" s="28">
        <v>5.4</v>
      </c>
      <c r="AB42" s="43"/>
      <c r="AC42" s="56">
        <f t="shared" si="5"/>
        <v>6.4</v>
      </c>
      <c r="AD42" s="52">
        <f t="shared" si="6"/>
        <v>54.599999999999994</v>
      </c>
    </row>
    <row r="43" spans="1:30" ht="18" customHeight="1">
      <c r="A43" s="48" t="s">
        <v>61</v>
      </c>
      <c r="B43" s="85" t="s">
        <v>99</v>
      </c>
      <c r="C43" s="82" t="s">
        <v>100</v>
      </c>
      <c r="D43" s="61" t="s">
        <v>43</v>
      </c>
      <c r="E43" s="77" t="s">
        <v>41</v>
      </c>
      <c r="F43" s="58">
        <v>4.1</v>
      </c>
      <c r="G43" s="28">
        <v>8.45</v>
      </c>
      <c r="H43" s="89">
        <v>0.1</v>
      </c>
      <c r="I43" s="50">
        <f t="shared" si="0"/>
        <v>12.45</v>
      </c>
      <c r="J43" s="55">
        <v>2.7</v>
      </c>
      <c r="K43" s="28">
        <v>6.35</v>
      </c>
      <c r="L43" s="43"/>
      <c r="M43" s="56">
        <f t="shared" si="1"/>
        <v>9.05</v>
      </c>
      <c r="N43" s="58">
        <v>2.5</v>
      </c>
      <c r="O43" s="28">
        <v>7.6</v>
      </c>
      <c r="P43" s="43"/>
      <c r="Q43" s="50">
        <f t="shared" si="2"/>
        <v>10.1</v>
      </c>
      <c r="R43" s="55">
        <v>0</v>
      </c>
      <c r="S43" s="28">
        <v>0</v>
      </c>
      <c r="T43" s="92"/>
      <c r="U43" s="56">
        <f t="shared" si="3"/>
        <v>0</v>
      </c>
      <c r="V43" s="58">
        <v>4.1</v>
      </c>
      <c r="W43" s="28">
        <v>6.4</v>
      </c>
      <c r="X43" s="43"/>
      <c r="Y43" s="50">
        <f t="shared" si="4"/>
        <v>10.5</v>
      </c>
      <c r="Z43" s="55">
        <v>2.3</v>
      </c>
      <c r="AA43" s="28">
        <v>9.1</v>
      </c>
      <c r="AB43" s="43"/>
      <c r="AC43" s="56">
        <f t="shared" si="5"/>
        <v>11.399999999999999</v>
      </c>
      <c r="AD43" s="52">
        <f t="shared" si="6"/>
        <v>53.5</v>
      </c>
    </row>
    <row r="44" spans="1:30" ht="18" customHeight="1">
      <c r="A44" s="48" t="s">
        <v>62</v>
      </c>
      <c r="B44" s="85" t="s">
        <v>89</v>
      </c>
      <c r="C44" s="82" t="s">
        <v>26</v>
      </c>
      <c r="D44" s="62" t="s">
        <v>90</v>
      </c>
      <c r="E44" s="64" t="s">
        <v>70</v>
      </c>
      <c r="F44" s="58">
        <v>2.9</v>
      </c>
      <c r="G44" s="28">
        <v>8.3</v>
      </c>
      <c r="H44" s="89"/>
      <c r="I44" s="50">
        <f t="shared" si="0"/>
        <v>11.200000000000001</v>
      </c>
      <c r="J44" s="55">
        <v>1.2</v>
      </c>
      <c r="K44" s="28">
        <v>2.55</v>
      </c>
      <c r="L44" s="43"/>
      <c r="M44" s="56">
        <f t="shared" si="1"/>
        <v>3.75</v>
      </c>
      <c r="N44" s="58">
        <v>1.6</v>
      </c>
      <c r="O44" s="28">
        <v>7.6</v>
      </c>
      <c r="P44" s="43"/>
      <c r="Q44" s="50">
        <f t="shared" si="2"/>
        <v>9.2</v>
      </c>
      <c r="R44" s="55">
        <v>3</v>
      </c>
      <c r="S44" s="28">
        <v>8.55</v>
      </c>
      <c r="T44" s="92"/>
      <c r="U44" s="56">
        <f t="shared" si="3"/>
        <v>11.55</v>
      </c>
      <c r="V44" s="58">
        <v>2.6</v>
      </c>
      <c r="W44" s="28">
        <v>8.05</v>
      </c>
      <c r="X44" s="43"/>
      <c r="Y44" s="50">
        <f t="shared" si="4"/>
        <v>10.65</v>
      </c>
      <c r="Z44" s="55">
        <v>1.3</v>
      </c>
      <c r="AA44" s="28">
        <v>3.85</v>
      </c>
      <c r="AB44" s="43"/>
      <c r="AC44" s="56">
        <f t="shared" si="5"/>
        <v>5.15</v>
      </c>
      <c r="AD44" s="52">
        <f t="shared" si="6"/>
        <v>51.5</v>
      </c>
    </row>
    <row r="45" spans="1:30" ht="18" customHeight="1">
      <c r="A45" s="48" t="s">
        <v>63</v>
      </c>
      <c r="B45" s="85" t="s">
        <v>113</v>
      </c>
      <c r="C45" s="82" t="s">
        <v>114</v>
      </c>
      <c r="D45" s="63" t="s">
        <v>147</v>
      </c>
      <c r="E45" s="64" t="s">
        <v>38</v>
      </c>
      <c r="F45" s="58">
        <v>2.9</v>
      </c>
      <c r="G45" s="28">
        <v>8.75</v>
      </c>
      <c r="H45" s="89"/>
      <c r="I45" s="50">
        <f t="shared" si="0"/>
        <v>11.65</v>
      </c>
      <c r="J45" s="55">
        <v>1.4</v>
      </c>
      <c r="K45" s="28">
        <v>4.7</v>
      </c>
      <c r="L45" s="43"/>
      <c r="M45" s="56">
        <f t="shared" si="1"/>
        <v>6.1</v>
      </c>
      <c r="N45" s="58">
        <v>1.5</v>
      </c>
      <c r="O45" s="28">
        <v>6.15</v>
      </c>
      <c r="P45" s="43"/>
      <c r="Q45" s="50">
        <f t="shared" si="2"/>
        <v>7.65</v>
      </c>
      <c r="R45" s="55">
        <v>3</v>
      </c>
      <c r="S45" s="28">
        <v>9.05</v>
      </c>
      <c r="T45" s="92"/>
      <c r="U45" s="56">
        <f t="shared" si="3"/>
        <v>12.05</v>
      </c>
      <c r="V45" s="58">
        <v>2.1</v>
      </c>
      <c r="W45" s="28">
        <v>6.65</v>
      </c>
      <c r="X45" s="43"/>
      <c r="Y45" s="50">
        <f t="shared" si="4"/>
        <v>8.75</v>
      </c>
      <c r="Z45" s="55">
        <v>1.3</v>
      </c>
      <c r="AA45" s="28">
        <v>3.35</v>
      </c>
      <c r="AB45" s="43"/>
      <c r="AC45" s="56">
        <f t="shared" si="5"/>
        <v>4.65</v>
      </c>
      <c r="AD45" s="52">
        <f t="shared" si="6"/>
        <v>50.85</v>
      </c>
    </row>
    <row r="46" spans="1:30" ht="18" customHeight="1">
      <c r="A46" s="48" t="s">
        <v>64</v>
      </c>
      <c r="B46" s="85" t="s">
        <v>87</v>
      </c>
      <c r="C46" s="82" t="s">
        <v>88</v>
      </c>
      <c r="D46" s="62" t="s">
        <v>90</v>
      </c>
      <c r="E46" s="64" t="s">
        <v>70</v>
      </c>
      <c r="F46" s="58">
        <v>2.8</v>
      </c>
      <c r="G46" s="28">
        <v>8.4</v>
      </c>
      <c r="H46" s="89"/>
      <c r="I46" s="50">
        <f t="shared" si="0"/>
        <v>11.2</v>
      </c>
      <c r="J46" s="55">
        <v>1.3</v>
      </c>
      <c r="K46" s="28">
        <v>4.05</v>
      </c>
      <c r="L46" s="43"/>
      <c r="M46" s="56">
        <f t="shared" si="1"/>
        <v>5.35</v>
      </c>
      <c r="N46" s="58">
        <v>1.6</v>
      </c>
      <c r="O46" s="28">
        <v>7.4</v>
      </c>
      <c r="P46" s="43"/>
      <c r="Q46" s="50">
        <f t="shared" si="2"/>
        <v>9</v>
      </c>
      <c r="R46" s="55">
        <v>3</v>
      </c>
      <c r="S46" s="28">
        <v>8.9</v>
      </c>
      <c r="T46" s="92"/>
      <c r="U46" s="56">
        <f t="shared" si="3"/>
        <v>11.9</v>
      </c>
      <c r="V46" s="58">
        <v>2.1</v>
      </c>
      <c r="W46" s="28">
        <v>5.6</v>
      </c>
      <c r="X46" s="43"/>
      <c r="Y46" s="50">
        <f t="shared" si="4"/>
        <v>7.699999999999999</v>
      </c>
      <c r="Z46" s="55">
        <v>0.8</v>
      </c>
      <c r="AA46" s="28">
        <v>2.65</v>
      </c>
      <c r="AB46" s="43"/>
      <c r="AC46" s="56">
        <f t="shared" si="5"/>
        <v>3.45</v>
      </c>
      <c r="AD46" s="52">
        <f t="shared" si="6"/>
        <v>48.599999999999994</v>
      </c>
    </row>
    <row r="47" spans="1:30" ht="18" customHeight="1">
      <c r="A47" s="48" t="s">
        <v>65</v>
      </c>
      <c r="B47" s="85" t="s">
        <v>137</v>
      </c>
      <c r="C47" s="82" t="s">
        <v>155</v>
      </c>
      <c r="D47" s="62" t="s">
        <v>159</v>
      </c>
      <c r="E47" s="64" t="s">
        <v>39</v>
      </c>
      <c r="F47" s="58">
        <v>2.5</v>
      </c>
      <c r="G47" s="28">
        <v>8.4</v>
      </c>
      <c r="H47" s="89"/>
      <c r="I47" s="50">
        <f t="shared" si="0"/>
        <v>10.9</v>
      </c>
      <c r="J47" s="55">
        <v>1.3</v>
      </c>
      <c r="K47" s="28">
        <v>4.1</v>
      </c>
      <c r="L47" s="43"/>
      <c r="M47" s="56">
        <f t="shared" si="1"/>
        <v>5.3999999999999995</v>
      </c>
      <c r="N47" s="58">
        <v>1.5</v>
      </c>
      <c r="O47" s="28">
        <v>5.1</v>
      </c>
      <c r="P47" s="43"/>
      <c r="Q47" s="50">
        <f t="shared" si="2"/>
        <v>6.6</v>
      </c>
      <c r="R47" s="55">
        <v>3</v>
      </c>
      <c r="S47" s="28">
        <v>9</v>
      </c>
      <c r="T47" s="92"/>
      <c r="U47" s="56">
        <f t="shared" si="3"/>
        <v>12</v>
      </c>
      <c r="V47" s="58">
        <v>2.1</v>
      </c>
      <c r="W47" s="28">
        <v>6.35</v>
      </c>
      <c r="X47" s="43"/>
      <c r="Y47" s="50">
        <f t="shared" si="4"/>
        <v>8.45</v>
      </c>
      <c r="Z47" s="55">
        <v>0.7</v>
      </c>
      <c r="AA47" s="28">
        <v>1.85</v>
      </c>
      <c r="AB47" s="43"/>
      <c r="AC47" s="56">
        <f t="shared" si="5"/>
        <v>2.55</v>
      </c>
      <c r="AD47" s="52">
        <f t="shared" si="6"/>
        <v>45.89999999999999</v>
      </c>
    </row>
    <row r="48" spans="1:30" ht="18" customHeight="1">
      <c r="A48" s="48" t="s">
        <v>66</v>
      </c>
      <c r="B48" s="85" t="s">
        <v>111</v>
      </c>
      <c r="C48" s="82" t="s">
        <v>112</v>
      </c>
      <c r="D48" s="63" t="s">
        <v>147</v>
      </c>
      <c r="E48" s="76" t="s">
        <v>38</v>
      </c>
      <c r="F48" s="58">
        <v>3</v>
      </c>
      <c r="G48" s="28">
        <v>6.9</v>
      </c>
      <c r="H48" s="89"/>
      <c r="I48" s="50">
        <f t="shared" si="0"/>
        <v>9.9</v>
      </c>
      <c r="J48" s="55">
        <v>1.4</v>
      </c>
      <c r="K48" s="28">
        <v>4.5</v>
      </c>
      <c r="L48" s="43"/>
      <c r="M48" s="56">
        <f t="shared" si="1"/>
        <v>5.9</v>
      </c>
      <c r="N48" s="58">
        <v>1.4</v>
      </c>
      <c r="O48" s="28">
        <v>3.9</v>
      </c>
      <c r="P48" s="43"/>
      <c r="Q48" s="50">
        <f t="shared" si="2"/>
        <v>5.3</v>
      </c>
      <c r="R48" s="55">
        <v>3</v>
      </c>
      <c r="S48" s="28">
        <v>9.4</v>
      </c>
      <c r="T48" s="92"/>
      <c r="U48" s="56">
        <f t="shared" si="3"/>
        <v>12.4</v>
      </c>
      <c r="V48" s="58">
        <v>1.9</v>
      </c>
      <c r="W48" s="28">
        <v>4.6</v>
      </c>
      <c r="X48" s="43"/>
      <c r="Y48" s="50">
        <f t="shared" si="4"/>
        <v>6.5</v>
      </c>
      <c r="Z48" s="55">
        <v>0.1</v>
      </c>
      <c r="AA48" s="28">
        <v>2.25</v>
      </c>
      <c r="AB48" s="43"/>
      <c r="AC48" s="56">
        <f t="shared" si="5"/>
        <v>2.35</v>
      </c>
      <c r="AD48" s="52">
        <f t="shared" si="6"/>
        <v>42.35</v>
      </c>
    </row>
    <row r="49" spans="1:30" ht="18" customHeight="1">
      <c r="A49" s="48" t="s">
        <v>67</v>
      </c>
      <c r="B49" s="85" t="s">
        <v>120</v>
      </c>
      <c r="C49" s="82" t="s">
        <v>121</v>
      </c>
      <c r="D49" s="62" t="s">
        <v>124</v>
      </c>
      <c r="E49" s="64" t="s">
        <v>125</v>
      </c>
      <c r="F49" s="58"/>
      <c r="G49" s="28"/>
      <c r="H49" s="89"/>
      <c r="I49" s="50"/>
      <c r="J49" s="55">
        <v>2.7</v>
      </c>
      <c r="K49" s="28">
        <v>5.65</v>
      </c>
      <c r="L49" s="43"/>
      <c r="M49" s="56">
        <f t="shared" si="1"/>
        <v>8.350000000000001</v>
      </c>
      <c r="N49" s="58">
        <v>2.6</v>
      </c>
      <c r="O49" s="28">
        <v>7.95</v>
      </c>
      <c r="P49" s="43"/>
      <c r="Q49" s="50">
        <f t="shared" si="2"/>
        <v>10.55</v>
      </c>
      <c r="R49" s="55"/>
      <c r="S49" s="28"/>
      <c r="T49" s="92"/>
      <c r="U49" s="56"/>
      <c r="V49" s="58">
        <v>3.1</v>
      </c>
      <c r="W49" s="28">
        <v>8.55</v>
      </c>
      <c r="X49" s="43"/>
      <c r="Y49" s="50">
        <f t="shared" si="4"/>
        <v>11.65</v>
      </c>
      <c r="Z49" s="55">
        <v>1.7</v>
      </c>
      <c r="AA49" s="28">
        <v>6.9</v>
      </c>
      <c r="AB49" s="43"/>
      <c r="AC49" s="56">
        <f t="shared" si="5"/>
        <v>8.6</v>
      </c>
      <c r="AD49" s="52">
        <f t="shared" si="6"/>
        <v>39.150000000000006</v>
      </c>
    </row>
    <row r="50" spans="1:30" ht="15.75">
      <c r="A50" s="48" t="s">
        <v>68</v>
      </c>
      <c r="B50" s="85" t="s">
        <v>122</v>
      </c>
      <c r="C50" s="82" t="s">
        <v>123</v>
      </c>
      <c r="D50" s="62" t="s">
        <v>124</v>
      </c>
      <c r="E50" s="64" t="s">
        <v>125</v>
      </c>
      <c r="F50" s="58">
        <v>3.7</v>
      </c>
      <c r="G50" s="28">
        <v>8</v>
      </c>
      <c r="H50" s="89"/>
      <c r="I50" s="50">
        <f>F50+G50-H50</f>
        <v>11.7</v>
      </c>
      <c r="J50" s="55">
        <v>0.8</v>
      </c>
      <c r="K50" s="28">
        <v>3.65</v>
      </c>
      <c r="L50" s="43"/>
      <c r="M50" s="56">
        <f t="shared" si="1"/>
        <v>4.45</v>
      </c>
      <c r="N50" s="58"/>
      <c r="O50" s="28"/>
      <c r="P50" s="43"/>
      <c r="Q50" s="50"/>
      <c r="R50" s="55">
        <v>3.4</v>
      </c>
      <c r="S50" s="28">
        <v>7.9</v>
      </c>
      <c r="T50" s="92"/>
      <c r="U50" s="56">
        <f>R50+S50-T50</f>
        <v>11.3</v>
      </c>
      <c r="V50" s="58">
        <v>2.3</v>
      </c>
      <c r="W50" s="28">
        <v>7.7</v>
      </c>
      <c r="X50" s="43"/>
      <c r="Y50" s="50">
        <f t="shared" si="4"/>
        <v>10</v>
      </c>
      <c r="Z50" s="55"/>
      <c r="AA50" s="28"/>
      <c r="AB50" s="43"/>
      <c r="AC50" s="56"/>
      <c r="AD50" s="52">
        <f t="shared" si="6"/>
        <v>37.45</v>
      </c>
    </row>
    <row r="51" spans="1:30" ht="16.5" thickBot="1">
      <c r="A51" s="48" t="s">
        <v>69</v>
      </c>
      <c r="B51" s="86" t="s">
        <v>139</v>
      </c>
      <c r="C51" s="83" t="s">
        <v>140</v>
      </c>
      <c r="D51" s="67" t="s">
        <v>74</v>
      </c>
      <c r="E51" s="68" t="s">
        <v>38</v>
      </c>
      <c r="F51" s="69">
        <v>3.9</v>
      </c>
      <c r="G51" s="70">
        <v>7.3</v>
      </c>
      <c r="H51" s="90"/>
      <c r="I51" s="72">
        <f>F51+G51-H51</f>
        <v>11.2</v>
      </c>
      <c r="J51" s="73"/>
      <c r="K51" s="70"/>
      <c r="L51" s="71"/>
      <c r="M51" s="74"/>
      <c r="N51" s="69"/>
      <c r="O51" s="70"/>
      <c r="P51" s="71"/>
      <c r="Q51" s="72"/>
      <c r="R51" s="73">
        <v>3.8</v>
      </c>
      <c r="S51" s="70">
        <v>9.1</v>
      </c>
      <c r="T51" s="93"/>
      <c r="U51" s="74">
        <f>R51+S51-T51</f>
        <v>12.899999999999999</v>
      </c>
      <c r="V51" s="69"/>
      <c r="W51" s="70"/>
      <c r="X51" s="71"/>
      <c r="Y51" s="72"/>
      <c r="Z51" s="73"/>
      <c r="AA51" s="70"/>
      <c r="AB51" s="71"/>
      <c r="AC51" s="74"/>
      <c r="AD51" s="75">
        <f t="shared" si="6"/>
        <v>24.099999999999998</v>
      </c>
    </row>
    <row r="56" ht="15.75" customHeight="1"/>
    <row r="64" ht="15.75" customHeight="1"/>
    <row r="72" ht="15.75" customHeight="1"/>
    <row r="80" ht="15.75" customHeight="1"/>
    <row r="88" ht="16.5" customHeight="1"/>
  </sheetData>
  <sheetProtection/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17" right="0.16" top="0.26" bottom="0.74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2009-11-14T16:51:32Z</cp:lastPrinted>
  <dcterms:created xsi:type="dcterms:W3CDTF">2003-05-16T05:06:58Z</dcterms:created>
  <dcterms:modified xsi:type="dcterms:W3CDTF">2009-11-15T15:28:46Z</dcterms:modified>
  <cp:category/>
  <cp:version/>
  <cp:contentType/>
  <cp:contentStatus/>
</cp:coreProperties>
</file>